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 activeTab="1"/>
  </bookViews>
  <sheets>
    <sheet name="лифт" sheetId="3" r:id="rId1"/>
    <sheet name="без лифта" sheetId="2" r:id="rId2"/>
  </sheets>
  <calcPr calcId="124519" refMode="R1C1"/>
</workbook>
</file>

<file path=xl/calcChain.xml><?xml version="1.0" encoding="utf-8"?>
<calcChain xmlns="http://schemas.openxmlformats.org/spreadsheetml/2006/main">
  <c r="E73" i="3"/>
  <c r="E70"/>
  <c r="E68"/>
  <c r="E37"/>
  <c r="E35"/>
  <c r="E33"/>
  <c r="E31"/>
  <c r="E25"/>
  <c r="E20"/>
  <c r="E5"/>
  <c r="E33" i="2"/>
  <c r="E70"/>
  <c r="E35"/>
  <c r="E68"/>
  <c r="E37"/>
  <c r="E31"/>
  <c r="E25"/>
  <c r="E20"/>
  <c r="E5"/>
  <c r="E73"/>
  <c r="E19" i="3" l="1"/>
  <c r="E3" s="1"/>
  <c r="E43"/>
  <c r="E43" i="2"/>
  <c r="E19"/>
  <c r="E3" l="1"/>
</calcChain>
</file>

<file path=xl/sharedStrings.xml><?xml version="1.0" encoding="utf-8"?>
<sst xmlns="http://schemas.openxmlformats.org/spreadsheetml/2006/main" count="372" uniqueCount="131">
  <si>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</si>
  <si>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</si>
  <si>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</si>
  <si>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</si>
  <si>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</si>
  <si>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</si>
  <si>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</si>
  <si>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</si>
  <si>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</si>
  <si>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</si>
  <si>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</si>
  <si>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</si>
  <si>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</si>
  <si>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</si>
  <si>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</si>
  <si>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</si>
  <si>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</si>
  <si>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</si>
  <si>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</si>
  <si>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</si>
  <si>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</si>
  <si>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</si>
  <si>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</si>
  <si>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</si>
  <si>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</si>
  <si>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</si>
  <si>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</si>
  <si>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</si>
  <si>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</si>
  <si>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</si>
  <si>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</si>
  <si>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</si>
  <si>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</si>
  <si>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</si>
  <si>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</si>
  <si>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</si>
  <si>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</si>
  <si>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</si>
  <si>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</si>
  <si>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</si>
  <si>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</si>
  <si>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</si>
  <si>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</si>
  <si>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</si>
  <si>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</si>
  <si>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</si>
  <si>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</si>
  <si>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</si>
  <si>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</si>
  <si>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</si>
  <si>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</si>
  <si>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</si>
  <si>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</si>
  <si>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</si>
  <si>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</si>
  <si>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</si>
  <si>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</si>
  <si>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</si>
  <si>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</si>
  <si>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</si>
  <si>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</si>
  <si>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</si>
  <si>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</si>
  <si>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</si>
  <si>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</si>
  <si>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</si>
  <si>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</si>
  <si>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</si>
  <si>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</si>
  <si>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</si>
  <si>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</si>
  <si>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</si>
  <si>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</si>
  <si>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</si>
  <si>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</si>
  <si>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</si>
  <si>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</si>
  <si>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</si>
  <si>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</si>
  <si>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</si>
  <si>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</si>
  <si>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</si>
  <si>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</si>
  <si>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</si>
  <si>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</si>
  <si>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</si>
  <si>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</si>
  <si>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</si>
  <si>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</si>
  <si>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</si>
  <si>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</si>
  <si>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</si>
  <si>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</si>
  <si>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</si>
  <si>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</si>
  <si>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</si>
  <si>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</si>
  <si>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</si>
  <si>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</si>
  <si>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</si>
  <si>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</si>
  <si>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</si>
  <si>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</si>
  <si>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</si>
  <si>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</si>
  <si>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</si>
  <si>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</si>
  <si>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</si>
  <si>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</si>
  <si>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</si>
  <si>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</si>
  <si>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</si>
  <si>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</si>
  <si>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</si>
  <si>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</si>
  <si>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</si>
  <si>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</si>
  <si>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</si>
  <si>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</si>
  <si>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</si>
  <si>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</si>
  <si>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</si>
  <si>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</si>
  <si>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</si>
  <si>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</si>
  <si>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</si>
  <si>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</si>
  <si>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</si>
  <si>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ООО УК "Уютный дом"</t>
  </si>
  <si>
    <t>Ленина, д.23а (пристройка)</t>
  </si>
  <si>
    <t>Ленина, д.23а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</si>
</sst>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9" fillId="0" borderId="0"/>
    <xf numFmtId="0" fontId="1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49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8" fillId="3" borderId="1" xfId="2" applyNumberFormat="1" applyFont="1" applyFill="1" applyBorder="1" applyAlignment="1" applyProtection="1">
      <alignment horizontal="center" vertical="center" wrapText="1"/>
      <protection hidden="1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  <xf numFmtId="2" fontId="12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 applyProtection="1">
      <alignment horizontal="left" vertical="center" wrapText="1"/>
      <protection hidden="1"/>
    </xf>
    <xf numFmtId="2" fontId="13" fillId="2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2" borderId="1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2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2" fontId="5" fillId="2" borderId="1" xfId="2" applyNumberFormat="1" applyFont="1" applyFill="1" applyBorder="1" applyAlignment="1" applyProtection="1">
      <alignment horizontal="left" vertical="center" wrapText="1"/>
      <protection hidden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 applyProtection="1">
      <alignment horizontal="left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/>
    <xf numFmtId="2" fontId="10" fillId="0" borderId="1" xfId="0" applyNumberFormat="1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 vertical="center" wrapText="1"/>
    </xf>
    <xf numFmtId="2" fontId="15" fillId="5" borderId="1" xfId="2" applyNumberFormat="1" applyFont="1" applyFill="1" applyBorder="1" applyAlignment="1" applyProtection="1">
      <alignment horizontal="left" vertical="center" wrapText="1"/>
      <protection hidden="1"/>
    </xf>
    <xf numFmtId="0" fontId="10" fillId="5" borderId="0" xfId="0" applyFont="1" applyFill="1"/>
    <xf numFmtId="2" fontId="10" fillId="5" borderId="1" xfId="0" applyNumberFormat="1" applyFont="1" applyFill="1" applyBorder="1" applyAlignment="1">
      <alignment wrapText="1"/>
    </xf>
    <xf numFmtId="2" fontId="13" fillId="5" borderId="1" xfId="2" applyNumberFormat="1" applyFont="1" applyFill="1" applyBorder="1" applyAlignment="1" applyProtection="1">
      <alignment horizontal="center" vertical="center" wrapText="1"/>
      <protection hidden="1"/>
    </xf>
    <xf numFmtId="2" fontId="17" fillId="2" borderId="1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5" fillId="2" borderId="1" xfId="2" applyNumberFormat="1" applyFont="1" applyFill="1" applyBorder="1" applyAlignment="1" applyProtection="1">
      <alignment horizontal="left" vertical="center" wrapText="1"/>
      <protection hidden="1"/>
    </xf>
    <xf numFmtId="2" fontId="10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3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10" fillId="6" borderId="1" xfId="0" applyNumberFormat="1" applyFont="1" applyFill="1" applyBorder="1" applyAlignment="1">
      <alignment wrapText="1"/>
    </xf>
    <xf numFmtId="2" fontId="10" fillId="6" borderId="1" xfId="3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0" fillId="0" borderId="3" xfId="0" applyNumberFormat="1" applyFont="1" applyFill="1" applyBorder="1" applyAlignment="1">
      <alignment wrapText="1"/>
    </xf>
    <xf numFmtId="2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horizontal="center" wrapText="1"/>
    </xf>
    <xf numFmtId="2" fontId="20" fillId="7" borderId="1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/>
    </xf>
    <xf numFmtId="2" fontId="8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2" fontId="8" fillId="4" borderId="1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topLeftCell="A64" zoomScaleSheetLayoutView="100" workbookViewId="0">
      <selection activeCell="E6" sqref="E6"/>
    </sheetView>
  </sheetViews>
  <sheetFormatPr defaultColWidth="9.85546875" defaultRowHeight="12.75"/>
  <cols>
    <col min="1" max="1" width="5.140625" style="49" customWidth="1"/>
    <col min="2" max="2" width="33" style="46" customWidth="1"/>
    <col min="3" max="3" width="16.5703125" style="50" customWidth="1"/>
    <col min="4" max="4" width="18" style="51" customWidth="1"/>
    <col min="5" max="5" width="12.85546875" style="50" customWidth="1"/>
    <col min="6" max="16384" width="9.85546875" style="7"/>
  </cols>
  <sheetData>
    <row r="1" spans="1:5" s="1" customFormat="1" ht="15.75" customHeight="1">
      <c r="A1" s="63" t="s">
        <v>128</v>
      </c>
      <c r="B1" s="63"/>
      <c r="C1" s="63"/>
      <c r="D1" s="63"/>
      <c r="E1" s="63"/>
    </row>
    <row r="2" spans="1:5" s="1" customFormat="1" ht="36">
      <c r="A2" s="2" t="s">
        <v>0</v>
      </c>
      <c r="B2" s="3" t="s">
        <v>1</v>
      </c>
      <c r="C2" s="4" t="s">
        <v>2</v>
      </c>
      <c r="D2" s="4" t="s">
        <v>3</v>
      </c>
      <c r="E2" s="55" t="s">
        <v>129</v>
      </c>
    </row>
    <row r="3" spans="1:5">
      <c r="A3" s="64" t="s">
        <v>4</v>
      </c>
      <c r="B3" s="64"/>
      <c r="C3" s="58"/>
      <c r="D3" s="58"/>
      <c r="E3" s="6">
        <f>E4+E5+E19+E33+E35+E37+E43+E73</f>
        <v>44.856000000000009</v>
      </c>
    </row>
    <row r="4" spans="1:5" s="13" customFormat="1" ht="22.5">
      <c r="A4" s="8">
        <v>1</v>
      </c>
      <c r="B4" s="9" t="s">
        <v>5</v>
      </c>
      <c r="C4" s="10"/>
      <c r="D4" s="11" t="s">
        <v>6</v>
      </c>
      <c r="E4" s="12">
        <v>13.1</v>
      </c>
    </row>
    <row r="5" spans="1:5" s="13" customFormat="1" ht="12">
      <c r="A5" s="8">
        <v>2</v>
      </c>
      <c r="B5" s="9" t="s">
        <v>7</v>
      </c>
      <c r="C5" s="14"/>
      <c r="D5" s="15"/>
      <c r="E5" s="14">
        <f>SUM(E6:E18)</f>
        <v>6.919999999999999</v>
      </c>
    </row>
    <row r="6" spans="1:5" s="20" customFormat="1" ht="24">
      <c r="A6" s="16"/>
      <c r="B6" s="17" t="s">
        <v>8</v>
      </c>
      <c r="C6" s="56" t="s">
        <v>9</v>
      </c>
      <c r="D6" s="19" t="s">
        <v>10</v>
      </c>
      <c r="E6" s="56">
        <v>0.03</v>
      </c>
    </row>
    <row r="7" spans="1:5" s="20" customFormat="1" ht="12">
      <c r="A7" s="16"/>
      <c r="B7" s="17" t="s">
        <v>11</v>
      </c>
      <c r="C7" s="56" t="s">
        <v>12</v>
      </c>
      <c r="D7" s="19" t="s">
        <v>13</v>
      </c>
      <c r="E7" s="56">
        <v>0.05</v>
      </c>
    </row>
    <row r="8" spans="1:5" s="20" customFormat="1" ht="24">
      <c r="A8" s="16"/>
      <c r="B8" s="17" t="s">
        <v>14</v>
      </c>
      <c r="C8" s="56" t="s">
        <v>15</v>
      </c>
      <c r="D8" s="19" t="s">
        <v>16</v>
      </c>
      <c r="E8" s="56">
        <v>1.19</v>
      </c>
    </row>
    <row r="9" spans="1:5" s="20" customFormat="1" ht="12">
      <c r="A9" s="16"/>
      <c r="B9" s="17" t="s">
        <v>17</v>
      </c>
      <c r="C9" s="56" t="s">
        <v>12</v>
      </c>
      <c r="D9" s="19" t="s">
        <v>10</v>
      </c>
      <c r="E9" s="56">
        <v>0.03</v>
      </c>
    </row>
    <row r="10" spans="1:5" s="20" customFormat="1" ht="24">
      <c r="A10" s="16"/>
      <c r="B10" s="17" t="s">
        <v>18</v>
      </c>
      <c r="C10" s="56" t="s">
        <v>19</v>
      </c>
      <c r="D10" s="19" t="s">
        <v>16</v>
      </c>
      <c r="E10" s="56">
        <v>3.05</v>
      </c>
    </row>
    <row r="11" spans="1:5" s="20" customFormat="1" ht="24">
      <c r="A11" s="16"/>
      <c r="B11" s="17" t="s">
        <v>20</v>
      </c>
      <c r="C11" s="56" t="s">
        <v>9</v>
      </c>
      <c r="D11" s="19" t="s">
        <v>10</v>
      </c>
      <c r="E11" s="56">
        <v>0.33</v>
      </c>
    </row>
    <row r="12" spans="1:5" s="20" customFormat="1" ht="12">
      <c r="A12" s="16"/>
      <c r="B12" s="17" t="s">
        <v>21</v>
      </c>
      <c r="C12" s="56" t="s">
        <v>12</v>
      </c>
      <c r="D12" s="19" t="s">
        <v>10</v>
      </c>
      <c r="E12" s="56">
        <v>0</v>
      </c>
    </row>
    <row r="13" spans="1:5" s="20" customFormat="1" ht="24">
      <c r="A13" s="16"/>
      <c r="B13" s="17" t="s">
        <v>22</v>
      </c>
      <c r="C13" s="56" t="s">
        <v>19</v>
      </c>
      <c r="D13" s="19" t="s">
        <v>23</v>
      </c>
      <c r="E13" s="56">
        <v>1.5</v>
      </c>
    </row>
    <row r="14" spans="1:5" s="20" customFormat="1" ht="24">
      <c r="A14" s="16"/>
      <c r="B14" s="17" t="s">
        <v>24</v>
      </c>
      <c r="C14" s="56" t="s">
        <v>15</v>
      </c>
      <c r="D14" s="19" t="s">
        <v>23</v>
      </c>
      <c r="E14" s="56">
        <v>0.68</v>
      </c>
    </row>
    <row r="15" spans="1:5" s="20" customFormat="1" ht="12">
      <c r="A15" s="16"/>
      <c r="B15" s="17" t="s">
        <v>25</v>
      </c>
      <c r="C15" s="56" t="s">
        <v>19</v>
      </c>
      <c r="D15" s="21" t="s">
        <v>26</v>
      </c>
      <c r="E15" s="56">
        <v>0</v>
      </c>
    </row>
    <row r="16" spans="1:5" s="20" customFormat="1" ht="12">
      <c r="A16" s="16"/>
      <c r="B16" s="17" t="s">
        <v>27</v>
      </c>
      <c r="C16" s="56" t="s">
        <v>15</v>
      </c>
      <c r="D16" s="21" t="s">
        <v>26</v>
      </c>
      <c r="E16" s="56">
        <v>0</v>
      </c>
    </row>
    <row r="17" spans="1:5" s="20" customFormat="1" ht="12">
      <c r="A17" s="16"/>
      <c r="B17" s="17" t="s">
        <v>28</v>
      </c>
      <c r="C17" s="56" t="s">
        <v>12</v>
      </c>
      <c r="D17" s="21" t="s">
        <v>26</v>
      </c>
      <c r="E17" s="56">
        <v>0</v>
      </c>
    </row>
    <row r="18" spans="1:5" s="20" customFormat="1" ht="12">
      <c r="A18" s="16"/>
      <c r="B18" s="17" t="s">
        <v>29</v>
      </c>
      <c r="C18" s="56" t="s">
        <v>30</v>
      </c>
      <c r="D18" s="19" t="s">
        <v>10</v>
      </c>
      <c r="E18" s="56">
        <v>0.06</v>
      </c>
    </row>
    <row r="19" spans="1:5" s="13" customFormat="1" ht="12">
      <c r="A19" s="8">
        <v>3</v>
      </c>
      <c r="B19" s="9" t="s">
        <v>31</v>
      </c>
      <c r="C19" s="14"/>
      <c r="D19" s="15"/>
      <c r="E19" s="14">
        <f>E20+E25+E31</f>
        <v>4.5760000000000005</v>
      </c>
    </row>
    <row r="20" spans="1:5" s="13" customFormat="1" ht="12">
      <c r="A20" s="8"/>
      <c r="B20" s="9" t="s">
        <v>32</v>
      </c>
      <c r="C20" s="14"/>
      <c r="D20" s="15"/>
      <c r="E20" s="14">
        <f>SUM(E21:E24)</f>
        <v>1.87</v>
      </c>
    </row>
    <row r="21" spans="1:5" s="24" customFormat="1" ht="24">
      <c r="A21" s="22"/>
      <c r="B21" s="23" t="s">
        <v>33</v>
      </c>
      <c r="C21" s="56" t="s">
        <v>34</v>
      </c>
      <c r="D21" s="21" t="s">
        <v>35</v>
      </c>
      <c r="E21" s="56">
        <v>0.01</v>
      </c>
    </row>
    <row r="22" spans="1:5" s="24" customFormat="1" ht="22.5">
      <c r="A22" s="22"/>
      <c r="B22" s="23" t="s">
        <v>36</v>
      </c>
      <c r="C22" s="56" t="s">
        <v>127</v>
      </c>
      <c r="D22" s="21" t="s">
        <v>37</v>
      </c>
      <c r="E22" s="56">
        <v>0.47</v>
      </c>
    </row>
    <row r="23" spans="1:5" s="24" customFormat="1" ht="22.5">
      <c r="A23" s="22"/>
      <c r="B23" s="23" t="s">
        <v>38</v>
      </c>
      <c r="C23" s="56" t="s">
        <v>39</v>
      </c>
      <c r="D23" s="21" t="s">
        <v>37</v>
      </c>
      <c r="E23" s="56">
        <v>0.03</v>
      </c>
    </row>
    <row r="24" spans="1:5" s="24" customFormat="1" ht="24">
      <c r="A24" s="22"/>
      <c r="B24" s="23" t="s">
        <v>40</v>
      </c>
      <c r="C24" s="56" t="s">
        <v>41</v>
      </c>
      <c r="D24" s="21" t="s">
        <v>42</v>
      </c>
      <c r="E24" s="56">
        <v>1.36</v>
      </c>
    </row>
    <row r="25" spans="1:5" s="13" customFormat="1" ht="12">
      <c r="A25" s="8"/>
      <c r="B25" s="9" t="s">
        <v>43</v>
      </c>
      <c r="C25" s="14"/>
      <c r="D25" s="15"/>
      <c r="E25" s="14">
        <f>SUM(E26:E30)</f>
        <v>1.996</v>
      </c>
    </row>
    <row r="26" spans="1:5" s="24" customFormat="1" ht="36">
      <c r="A26" s="22"/>
      <c r="B26" s="23" t="s">
        <v>44</v>
      </c>
      <c r="C26" s="56" t="s">
        <v>127</v>
      </c>
      <c r="D26" s="21" t="s">
        <v>35</v>
      </c>
      <c r="E26" s="56">
        <v>0.06</v>
      </c>
    </row>
    <row r="27" spans="1:5" s="24" customFormat="1" ht="22.5">
      <c r="A27" s="22"/>
      <c r="B27" s="23" t="s">
        <v>36</v>
      </c>
      <c r="C27" s="56" t="s">
        <v>127</v>
      </c>
      <c r="D27" s="21" t="s">
        <v>37</v>
      </c>
      <c r="E27" s="56">
        <v>4.5999999999999999E-2</v>
      </c>
    </row>
    <row r="28" spans="1:5" s="24" customFormat="1" ht="24">
      <c r="A28" s="22"/>
      <c r="B28" s="23" t="s">
        <v>45</v>
      </c>
      <c r="C28" s="56" t="s">
        <v>127</v>
      </c>
      <c r="D28" s="21" t="s">
        <v>42</v>
      </c>
      <c r="E28" s="56">
        <v>0.13</v>
      </c>
    </row>
    <row r="29" spans="1:5" s="24" customFormat="1" ht="24">
      <c r="A29" s="22"/>
      <c r="B29" s="23" t="s">
        <v>46</v>
      </c>
      <c r="C29" s="56" t="s">
        <v>19</v>
      </c>
      <c r="D29" s="21" t="s">
        <v>42</v>
      </c>
      <c r="E29" s="56">
        <v>0.21</v>
      </c>
    </row>
    <row r="30" spans="1:5" s="24" customFormat="1" ht="72">
      <c r="A30" s="22"/>
      <c r="B30" s="23" t="s">
        <v>47</v>
      </c>
      <c r="C30" s="54" t="s">
        <v>48</v>
      </c>
      <c r="D30" s="52" t="s">
        <v>42</v>
      </c>
      <c r="E30" s="56">
        <v>1.55</v>
      </c>
    </row>
    <row r="31" spans="1:5" s="13" customFormat="1" ht="12">
      <c r="A31" s="8"/>
      <c r="B31" s="9" t="s">
        <v>49</v>
      </c>
      <c r="C31" s="53"/>
      <c r="D31" s="15"/>
      <c r="E31" s="14">
        <f>E32</f>
        <v>0.71</v>
      </c>
    </row>
    <row r="32" spans="1:5" s="24" customFormat="1" ht="24">
      <c r="A32" s="22"/>
      <c r="B32" s="23" t="s">
        <v>50</v>
      </c>
      <c r="C32" s="56" t="s">
        <v>127</v>
      </c>
      <c r="D32" s="25" t="s">
        <v>51</v>
      </c>
      <c r="E32" s="26">
        <v>0.71</v>
      </c>
    </row>
    <row r="33" spans="1:5" s="13" customFormat="1" ht="12">
      <c r="A33" s="8" t="s">
        <v>52</v>
      </c>
      <c r="B33" s="9" t="s">
        <v>53</v>
      </c>
      <c r="C33" s="14"/>
      <c r="D33" s="15"/>
      <c r="E33" s="14">
        <f>SUM(E34:E34)</f>
        <v>0.51</v>
      </c>
    </row>
    <row r="34" spans="1:5" s="24" customFormat="1" ht="22.5">
      <c r="A34" s="22"/>
      <c r="B34" s="23" t="s">
        <v>54</v>
      </c>
      <c r="C34" s="26" t="s">
        <v>55</v>
      </c>
      <c r="D34" s="25" t="s">
        <v>56</v>
      </c>
      <c r="E34" s="56">
        <v>0.51</v>
      </c>
    </row>
    <row r="35" spans="1:5" s="13" customFormat="1" ht="12">
      <c r="A35" s="8" t="s">
        <v>57</v>
      </c>
      <c r="B35" s="9" t="s">
        <v>58</v>
      </c>
      <c r="C35" s="14"/>
      <c r="D35" s="15"/>
      <c r="E35" s="14">
        <f>E36</f>
        <v>0.1</v>
      </c>
    </row>
    <row r="36" spans="1:5" s="20" customFormat="1" ht="24">
      <c r="A36" s="16"/>
      <c r="B36" s="17" t="s">
        <v>59</v>
      </c>
      <c r="C36" s="56" t="s">
        <v>30</v>
      </c>
      <c r="D36" s="19" t="s">
        <v>60</v>
      </c>
      <c r="E36" s="56">
        <v>0.1</v>
      </c>
    </row>
    <row r="37" spans="1:5" s="13" customFormat="1" ht="12">
      <c r="A37" s="8" t="s">
        <v>61</v>
      </c>
      <c r="B37" s="27" t="s">
        <v>62</v>
      </c>
      <c r="C37" s="28"/>
      <c r="D37" s="29"/>
      <c r="E37" s="12">
        <f>SUM(E38:E42)</f>
        <v>1.75</v>
      </c>
    </row>
    <row r="38" spans="1:5" s="20" customFormat="1" ht="24">
      <c r="A38" s="16"/>
      <c r="B38" s="30" t="s">
        <v>63</v>
      </c>
      <c r="C38" s="31"/>
      <c r="D38" s="21" t="s">
        <v>64</v>
      </c>
      <c r="E38" s="56">
        <v>0.35</v>
      </c>
    </row>
    <row r="39" spans="1:5" s="20" customFormat="1" ht="24">
      <c r="A39" s="16"/>
      <c r="B39" s="30" t="s">
        <v>65</v>
      </c>
      <c r="C39" s="31"/>
      <c r="D39" s="21" t="s">
        <v>64</v>
      </c>
      <c r="E39" s="56">
        <v>0.35</v>
      </c>
    </row>
    <row r="40" spans="1:5" s="20" customFormat="1" ht="24">
      <c r="A40" s="16"/>
      <c r="B40" s="30" t="s">
        <v>66</v>
      </c>
      <c r="C40" s="31"/>
      <c r="D40" s="21" t="s">
        <v>64</v>
      </c>
      <c r="E40" s="56">
        <v>0.35</v>
      </c>
    </row>
    <row r="41" spans="1:5" s="20" customFormat="1" ht="24">
      <c r="A41" s="16"/>
      <c r="B41" s="30" t="s">
        <v>67</v>
      </c>
      <c r="C41" s="31"/>
      <c r="D41" s="21" t="s">
        <v>64</v>
      </c>
      <c r="E41" s="56">
        <v>0.35</v>
      </c>
    </row>
    <row r="42" spans="1:5" s="20" customFormat="1" ht="24">
      <c r="A42" s="16"/>
      <c r="B42" s="30" t="s">
        <v>68</v>
      </c>
      <c r="C42" s="31"/>
      <c r="D42" s="21" t="s">
        <v>64</v>
      </c>
      <c r="E42" s="56">
        <v>0.35</v>
      </c>
    </row>
    <row r="43" spans="1:5" s="13" customFormat="1">
      <c r="A43" s="61" t="s">
        <v>69</v>
      </c>
      <c r="B43" s="61"/>
      <c r="C43" s="14"/>
      <c r="D43" s="14"/>
      <c r="E43" s="12">
        <f>E44+E48+E55+E58+E61+E64+E66+E68+E70</f>
        <v>10.95</v>
      </c>
    </row>
    <row r="44" spans="1:5" s="13" customFormat="1" ht="12">
      <c r="A44" s="8" t="s">
        <v>70</v>
      </c>
      <c r="B44" s="32" t="s">
        <v>71</v>
      </c>
      <c r="C44" s="10"/>
      <c r="D44" s="33" t="s">
        <v>64</v>
      </c>
      <c r="E44" s="34">
        <v>0.66</v>
      </c>
    </row>
    <row r="45" spans="1:5" s="20" customFormat="1" ht="24">
      <c r="A45" s="16"/>
      <c r="B45" s="17" t="s">
        <v>72</v>
      </c>
      <c r="C45" s="59" t="s">
        <v>73</v>
      </c>
      <c r="D45" s="21"/>
      <c r="E45" s="56"/>
    </row>
    <row r="46" spans="1:5" s="20" customFormat="1" ht="12">
      <c r="A46" s="16"/>
      <c r="B46" s="17" t="s">
        <v>74</v>
      </c>
      <c r="C46" s="59"/>
      <c r="D46" s="21"/>
      <c r="E46" s="56"/>
    </row>
    <row r="47" spans="1:5" s="20" customFormat="1" ht="36">
      <c r="A47" s="16"/>
      <c r="B47" s="17" t="s">
        <v>75</v>
      </c>
      <c r="C47" s="56" t="s">
        <v>76</v>
      </c>
      <c r="D47" s="21"/>
      <c r="E47" s="56"/>
    </row>
    <row r="48" spans="1:5" s="13" customFormat="1" ht="12">
      <c r="A48" s="8" t="s">
        <v>77</v>
      </c>
      <c r="B48" s="32" t="s">
        <v>78</v>
      </c>
      <c r="C48" s="10"/>
      <c r="D48" s="33" t="s">
        <v>64</v>
      </c>
      <c r="E48" s="34">
        <v>1.1200000000000001</v>
      </c>
    </row>
    <row r="49" spans="1:5" s="20" customFormat="1" ht="12">
      <c r="A49" s="16"/>
      <c r="B49" s="17" t="s">
        <v>79</v>
      </c>
      <c r="C49" s="59" t="s">
        <v>9</v>
      </c>
      <c r="D49" s="21"/>
      <c r="E49" s="56"/>
    </row>
    <row r="50" spans="1:5" s="20" customFormat="1" ht="12">
      <c r="A50" s="16"/>
      <c r="B50" s="17" t="s">
        <v>80</v>
      </c>
      <c r="C50" s="59"/>
      <c r="D50" s="21"/>
      <c r="E50" s="56"/>
    </row>
    <row r="51" spans="1:5" s="20" customFormat="1" ht="24">
      <c r="A51" s="16"/>
      <c r="B51" s="17" t="s">
        <v>81</v>
      </c>
      <c r="C51" s="56" t="s">
        <v>127</v>
      </c>
      <c r="D51" s="21"/>
      <c r="E51" s="56"/>
    </row>
    <row r="52" spans="1:5" s="20" customFormat="1" ht="12">
      <c r="A52" s="16"/>
      <c r="B52" s="17" t="s">
        <v>82</v>
      </c>
      <c r="C52" s="59" t="s">
        <v>9</v>
      </c>
      <c r="D52" s="21"/>
      <c r="E52" s="56"/>
    </row>
    <row r="53" spans="1:5" s="20" customFormat="1" ht="12">
      <c r="A53" s="16"/>
      <c r="B53" s="17" t="s">
        <v>83</v>
      </c>
      <c r="C53" s="59"/>
      <c r="D53" s="21"/>
      <c r="E53" s="26"/>
    </row>
    <row r="54" spans="1:5" s="20" customFormat="1" ht="24">
      <c r="A54" s="16"/>
      <c r="B54" s="17" t="s">
        <v>84</v>
      </c>
      <c r="C54" s="59"/>
      <c r="D54" s="21"/>
      <c r="E54" s="35"/>
    </row>
    <row r="55" spans="1:5" s="13" customFormat="1" ht="12">
      <c r="A55" s="8" t="s">
        <v>85</v>
      </c>
      <c r="B55" s="32" t="s">
        <v>86</v>
      </c>
      <c r="C55" s="10"/>
      <c r="D55" s="33" t="s">
        <v>64</v>
      </c>
      <c r="E55" s="34">
        <v>0.95</v>
      </c>
    </row>
    <row r="56" spans="1:5" s="20" customFormat="1" ht="24">
      <c r="A56" s="16"/>
      <c r="B56" s="17" t="s">
        <v>87</v>
      </c>
      <c r="C56" s="59" t="s">
        <v>88</v>
      </c>
      <c r="D56" s="21"/>
      <c r="E56" s="56"/>
    </row>
    <row r="57" spans="1:5" s="20" customFormat="1" ht="12">
      <c r="A57" s="16"/>
      <c r="B57" s="17" t="s">
        <v>89</v>
      </c>
      <c r="C57" s="60"/>
      <c r="D57" s="21"/>
      <c r="E57" s="56"/>
    </row>
    <row r="58" spans="1:5" s="13" customFormat="1" ht="12">
      <c r="A58" s="8" t="s">
        <v>90</v>
      </c>
      <c r="B58" s="32" t="s">
        <v>91</v>
      </c>
      <c r="C58" s="10"/>
      <c r="D58" s="33" t="s">
        <v>64</v>
      </c>
      <c r="E58" s="34">
        <v>0.96</v>
      </c>
    </row>
    <row r="59" spans="1:5" s="20" customFormat="1" ht="24">
      <c r="A59" s="16"/>
      <c r="B59" s="17" t="s">
        <v>92</v>
      </c>
      <c r="C59" s="59" t="s">
        <v>88</v>
      </c>
      <c r="D59" s="21"/>
      <c r="E59" s="26"/>
    </row>
    <row r="60" spans="1:5" s="20" customFormat="1" ht="12">
      <c r="A60" s="16"/>
      <c r="B60" s="17" t="s">
        <v>93</v>
      </c>
      <c r="C60" s="60"/>
      <c r="D60" s="21"/>
      <c r="E60" s="26"/>
    </row>
    <row r="61" spans="1:5" s="13" customFormat="1" ht="12">
      <c r="A61" s="8" t="s">
        <v>94</v>
      </c>
      <c r="B61" s="32" t="s">
        <v>95</v>
      </c>
      <c r="C61" s="10"/>
      <c r="D61" s="33" t="s">
        <v>64</v>
      </c>
      <c r="E61" s="34">
        <v>0.96</v>
      </c>
    </row>
    <row r="62" spans="1:5" s="20" customFormat="1" ht="12">
      <c r="A62" s="16"/>
      <c r="B62" s="17" t="s">
        <v>96</v>
      </c>
      <c r="C62" s="59" t="s">
        <v>9</v>
      </c>
      <c r="D62" s="21"/>
      <c r="E62" s="56"/>
    </row>
    <row r="63" spans="1:5" s="20" customFormat="1" ht="24">
      <c r="A63" s="16"/>
      <c r="B63" s="17" t="s">
        <v>97</v>
      </c>
      <c r="C63" s="60"/>
      <c r="D63" s="21"/>
      <c r="E63" s="57"/>
    </row>
    <row r="64" spans="1:5" s="13" customFormat="1" ht="12">
      <c r="A64" s="8" t="s">
        <v>98</v>
      </c>
      <c r="B64" s="32" t="s">
        <v>99</v>
      </c>
      <c r="C64" s="10"/>
      <c r="D64" s="33" t="s">
        <v>64</v>
      </c>
      <c r="E64" s="34">
        <v>0.96</v>
      </c>
    </row>
    <row r="65" spans="1:5" s="20" customFormat="1" ht="24">
      <c r="A65" s="16"/>
      <c r="B65" s="17" t="s">
        <v>100</v>
      </c>
      <c r="C65" s="56" t="s">
        <v>127</v>
      </c>
      <c r="D65" s="21"/>
      <c r="E65" s="56"/>
    </row>
    <row r="66" spans="1:5" s="13" customFormat="1" ht="12">
      <c r="A66" s="8" t="s">
        <v>101</v>
      </c>
      <c r="B66" s="32" t="s">
        <v>102</v>
      </c>
      <c r="C66" s="10"/>
      <c r="D66" s="33" t="s">
        <v>64</v>
      </c>
      <c r="E66" s="34">
        <v>0.95</v>
      </c>
    </row>
    <row r="67" spans="1:5" s="20" customFormat="1" ht="24">
      <c r="A67" s="16"/>
      <c r="B67" s="17" t="s">
        <v>103</v>
      </c>
      <c r="C67" s="56" t="s">
        <v>9</v>
      </c>
      <c r="D67" s="21"/>
      <c r="E67" s="37"/>
    </row>
    <row r="68" spans="1:5" s="13" customFormat="1" ht="12">
      <c r="A68" s="8" t="s">
        <v>104</v>
      </c>
      <c r="B68" s="32" t="s">
        <v>105</v>
      </c>
      <c r="C68" s="10"/>
      <c r="D68" s="33"/>
      <c r="E68" s="10">
        <f>E69</f>
        <v>0.55000000000000004</v>
      </c>
    </row>
    <row r="69" spans="1:5" s="20" customFormat="1" ht="24">
      <c r="A69" s="16"/>
      <c r="B69" s="17" t="s">
        <v>106</v>
      </c>
      <c r="C69" s="38" t="s">
        <v>107</v>
      </c>
      <c r="D69" s="39"/>
      <c r="E69" s="40">
        <v>0.55000000000000004</v>
      </c>
    </row>
    <row r="70" spans="1:5" s="13" customFormat="1" ht="12">
      <c r="A70" s="8" t="s">
        <v>108</v>
      </c>
      <c r="B70" s="27" t="s">
        <v>109</v>
      </c>
      <c r="C70" s="28"/>
      <c r="D70" s="33"/>
      <c r="E70" s="10">
        <f>SUM(E71:E72)</f>
        <v>3.84</v>
      </c>
    </row>
    <row r="71" spans="1:5" s="20" customFormat="1" ht="12">
      <c r="A71" s="16"/>
      <c r="B71" s="30" t="s">
        <v>110</v>
      </c>
      <c r="C71" s="41"/>
      <c r="D71" s="21" t="s">
        <v>26</v>
      </c>
      <c r="E71" s="56">
        <v>3.19</v>
      </c>
    </row>
    <row r="72" spans="1:5" s="20" customFormat="1" ht="24">
      <c r="A72" s="16"/>
      <c r="B72" s="30" t="s">
        <v>111</v>
      </c>
      <c r="C72" s="41"/>
      <c r="D72" s="21" t="s">
        <v>26</v>
      </c>
      <c r="E72" s="56">
        <v>0.65</v>
      </c>
    </row>
    <row r="73" spans="1:5" s="13" customFormat="1">
      <c r="A73" s="61" t="s">
        <v>112</v>
      </c>
      <c r="B73" s="62"/>
      <c r="C73" s="14"/>
      <c r="D73" s="14"/>
      <c r="E73" s="14">
        <f>SUM(E74:E80)</f>
        <v>6.95</v>
      </c>
    </row>
    <row r="74" spans="1:5" s="43" customFormat="1" ht="24">
      <c r="A74" s="42" t="s">
        <v>113</v>
      </c>
      <c r="B74" s="17" t="s">
        <v>114</v>
      </c>
      <c r="C74" s="56"/>
      <c r="D74" s="21" t="s">
        <v>64</v>
      </c>
      <c r="E74" s="56">
        <v>0.99</v>
      </c>
    </row>
    <row r="75" spans="1:5" s="43" customFormat="1" ht="12">
      <c r="A75" s="44" t="s">
        <v>115</v>
      </c>
      <c r="B75" s="17" t="s">
        <v>116</v>
      </c>
      <c r="C75" s="56"/>
      <c r="D75" s="21" t="s">
        <v>64</v>
      </c>
      <c r="E75" s="56">
        <v>0.99</v>
      </c>
    </row>
    <row r="76" spans="1:5" s="43" customFormat="1" ht="12">
      <c r="A76" s="42" t="s">
        <v>117</v>
      </c>
      <c r="B76" s="17" t="s">
        <v>118</v>
      </c>
      <c r="C76" s="56"/>
      <c r="D76" s="21" t="s">
        <v>64</v>
      </c>
      <c r="E76" s="56">
        <v>0.99</v>
      </c>
    </row>
    <row r="77" spans="1:5" s="43" customFormat="1" ht="12">
      <c r="A77" s="42" t="s">
        <v>119</v>
      </c>
      <c r="B77" s="17" t="s">
        <v>120</v>
      </c>
      <c r="C77" s="56"/>
      <c r="D77" s="21" t="s">
        <v>64</v>
      </c>
      <c r="E77" s="56">
        <v>1</v>
      </c>
    </row>
    <row r="78" spans="1:5" s="43" customFormat="1" ht="24">
      <c r="A78" s="42" t="s">
        <v>121</v>
      </c>
      <c r="B78" s="17" t="s">
        <v>122</v>
      </c>
      <c r="C78" s="56"/>
      <c r="D78" s="21" t="s">
        <v>64</v>
      </c>
      <c r="E78" s="56">
        <v>0.99</v>
      </c>
    </row>
    <row r="79" spans="1:5" s="43" customFormat="1" ht="12">
      <c r="A79" s="42" t="s">
        <v>123</v>
      </c>
      <c r="B79" s="17" t="s">
        <v>124</v>
      </c>
      <c r="C79" s="56"/>
      <c r="D79" s="21" t="s">
        <v>64</v>
      </c>
      <c r="E79" s="56">
        <v>1</v>
      </c>
    </row>
    <row r="80" spans="1:5" s="43" customFormat="1" ht="12">
      <c r="A80" s="42" t="s">
        <v>125</v>
      </c>
      <c r="B80" s="17" t="s">
        <v>126</v>
      </c>
      <c r="C80" s="56"/>
      <c r="D80" s="21" t="s">
        <v>64</v>
      </c>
      <c r="E80" s="56">
        <v>0.99</v>
      </c>
    </row>
    <row r="87" spans="1:5" s="20" customFormat="1" ht="12">
      <c r="A87" s="45"/>
      <c r="B87" s="46"/>
      <c r="C87" s="47"/>
      <c r="D87" s="48"/>
      <c r="E87" s="47"/>
    </row>
    <row r="88" spans="1:5" s="20" customFormat="1" ht="12">
      <c r="A88" s="45"/>
      <c r="B88" s="46"/>
      <c r="C88" s="47"/>
      <c r="D88" s="48"/>
      <c r="E88" s="47"/>
    </row>
    <row r="89" spans="1:5" s="20" customFormat="1" ht="12">
      <c r="A89" s="45"/>
      <c r="B89" s="46"/>
      <c r="C89" s="47"/>
      <c r="D89" s="48"/>
      <c r="E89" s="47"/>
    </row>
  </sheetData>
  <mergeCells count="10">
    <mergeCell ref="C56:C57"/>
    <mergeCell ref="C59:C60"/>
    <mergeCell ref="C62:C63"/>
    <mergeCell ref="A73:B73"/>
    <mergeCell ref="A1:E1"/>
    <mergeCell ref="A3:B3"/>
    <mergeCell ref="A43:B43"/>
    <mergeCell ref="C45:C46"/>
    <mergeCell ref="C49:C50"/>
    <mergeCell ref="C52:C54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2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BreakPreview" zoomScaleSheetLayoutView="100" workbookViewId="0">
      <selection activeCell="E10" sqref="E10"/>
    </sheetView>
  </sheetViews>
  <sheetFormatPr defaultColWidth="9.85546875" defaultRowHeight="12.75"/>
  <cols>
    <col min="1" max="1" width="5.140625" style="49" customWidth="1"/>
    <col min="2" max="2" width="33" style="46" customWidth="1"/>
    <col min="3" max="3" width="16.5703125" style="50" customWidth="1"/>
    <col min="4" max="4" width="18" style="51" customWidth="1"/>
    <col min="5" max="5" width="12.85546875" style="50" customWidth="1"/>
    <col min="6" max="16384" width="9.85546875" style="7"/>
  </cols>
  <sheetData>
    <row r="1" spans="1:5" s="1" customFormat="1" ht="15.75" customHeight="1">
      <c r="A1" s="63" t="s">
        <v>128</v>
      </c>
      <c r="B1" s="63"/>
      <c r="C1" s="63"/>
      <c r="D1" s="63"/>
      <c r="E1" s="63"/>
    </row>
    <row r="2" spans="1:5" s="1" customFormat="1" ht="36">
      <c r="A2" s="2" t="s">
        <v>0</v>
      </c>
      <c r="B2" s="3" t="s">
        <v>1</v>
      </c>
      <c r="C2" s="4" t="s">
        <v>2</v>
      </c>
      <c r="D2" s="4" t="s">
        <v>3</v>
      </c>
      <c r="E2" s="55" t="s">
        <v>130</v>
      </c>
    </row>
    <row r="3" spans="1:5">
      <c r="A3" s="64" t="s">
        <v>4</v>
      </c>
      <c r="B3" s="64"/>
      <c r="C3" s="5"/>
      <c r="D3" s="5"/>
      <c r="E3" s="6">
        <f>E4+E5+E19+E33+E35+E37+E43+E73</f>
        <v>41.016000000000005</v>
      </c>
    </row>
    <row r="4" spans="1:5" s="13" customFormat="1" ht="22.5">
      <c r="A4" s="8">
        <v>1</v>
      </c>
      <c r="B4" s="9" t="s">
        <v>5</v>
      </c>
      <c r="C4" s="10"/>
      <c r="D4" s="11" t="s">
        <v>6</v>
      </c>
      <c r="E4" s="12">
        <v>13.1</v>
      </c>
    </row>
    <row r="5" spans="1:5" s="13" customFormat="1" ht="12">
      <c r="A5" s="8">
        <v>2</v>
      </c>
      <c r="B5" s="9" t="s">
        <v>7</v>
      </c>
      <c r="C5" s="14"/>
      <c r="D5" s="15"/>
      <c r="E5" s="14">
        <f>SUM(E6:E18)</f>
        <v>6.919999999999999</v>
      </c>
    </row>
    <row r="6" spans="1:5" s="20" customFormat="1" ht="24">
      <c r="A6" s="16"/>
      <c r="B6" s="17" t="s">
        <v>8</v>
      </c>
      <c r="C6" s="18" t="s">
        <v>9</v>
      </c>
      <c r="D6" s="19" t="s">
        <v>10</v>
      </c>
      <c r="E6" s="18">
        <v>0.03</v>
      </c>
    </row>
    <row r="7" spans="1:5" s="20" customFormat="1" ht="12">
      <c r="A7" s="16"/>
      <c r="B7" s="17" t="s">
        <v>11</v>
      </c>
      <c r="C7" s="18" t="s">
        <v>12</v>
      </c>
      <c r="D7" s="19" t="s">
        <v>13</v>
      </c>
      <c r="E7" s="18">
        <v>0.05</v>
      </c>
    </row>
    <row r="8" spans="1:5" s="20" customFormat="1" ht="24">
      <c r="A8" s="16"/>
      <c r="B8" s="17" t="s">
        <v>14</v>
      </c>
      <c r="C8" s="18" t="s">
        <v>15</v>
      </c>
      <c r="D8" s="19" t="s">
        <v>16</v>
      </c>
      <c r="E8" s="18">
        <v>1.19</v>
      </c>
    </row>
    <row r="9" spans="1:5" s="20" customFormat="1" ht="12">
      <c r="A9" s="16"/>
      <c r="B9" s="17" t="s">
        <v>17</v>
      </c>
      <c r="C9" s="18" t="s">
        <v>12</v>
      </c>
      <c r="D9" s="19" t="s">
        <v>10</v>
      </c>
      <c r="E9" s="18">
        <v>0.03</v>
      </c>
    </row>
    <row r="10" spans="1:5" s="20" customFormat="1" ht="24">
      <c r="A10" s="16"/>
      <c r="B10" s="17" t="s">
        <v>18</v>
      </c>
      <c r="C10" s="18" t="s">
        <v>19</v>
      </c>
      <c r="D10" s="19" t="s">
        <v>16</v>
      </c>
      <c r="E10" s="18">
        <v>3.05</v>
      </c>
    </row>
    <row r="11" spans="1:5" s="20" customFormat="1" ht="24">
      <c r="A11" s="16"/>
      <c r="B11" s="17" t="s">
        <v>20</v>
      </c>
      <c r="C11" s="18" t="s">
        <v>9</v>
      </c>
      <c r="D11" s="19" t="s">
        <v>10</v>
      </c>
      <c r="E11" s="18">
        <v>0.33</v>
      </c>
    </row>
    <row r="12" spans="1:5" s="20" customFormat="1" ht="12">
      <c r="A12" s="16"/>
      <c r="B12" s="17" t="s">
        <v>21</v>
      </c>
      <c r="C12" s="18" t="s">
        <v>12</v>
      </c>
      <c r="D12" s="19" t="s">
        <v>10</v>
      </c>
      <c r="E12" s="18">
        <v>0</v>
      </c>
    </row>
    <row r="13" spans="1:5" s="20" customFormat="1" ht="24">
      <c r="A13" s="16"/>
      <c r="B13" s="17" t="s">
        <v>22</v>
      </c>
      <c r="C13" s="18" t="s">
        <v>19</v>
      </c>
      <c r="D13" s="19" t="s">
        <v>23</v>
      </c>
      <c r="E13" s="18">
        <v>1.5</v>
      </c>
    </row>
    <row r="14" spans="1:5" s="20" customFormat="1" ht="24">
      <c r="A14" s="16"/>
      <c r="B14" s="17" t="s">
        <v>24</v>
      </c>
      <c r="C14" s="18" t="s">
        <v>15</v>
      </c>
      <c r="D14" s="19" t="s">
        <v>23</v>
      </c>
      <c r="E14" s="18">
        <v>0.68</v>
      </c>
    </row>
    <row r="15" spans="1:5" s="20" customFormat="1" ht="12">
      <c r="A15" s="16"/>
      <c r="B15" s="17" t="s">
        <v>25</v>
      </c>
      <c r="C15" s="18" t="s">
        <v>19</v>
      </c>
      <c r="D15" s="21" t="s">
        <v>26</v>
      </c>
      <c r="E15" s="18">
        <v>0</v>
      </c>
    </row>
    <row r="16" spans="1:5" s="20" customFormat="1" ht="12">
      <c r="A16" s="16"/>
      <c r="B16" s="17" t="s">
        <v>27</v>
      </c>
      <c r="C16" s="18" t="s">
        <v>15</v>
      </c>
      <c r="D16" s="21" t="s">
        <v>26</v>
      </c>
      <c r="E16" s="18">
        <v>0</v>
      </c>
    </row>
    <row r="17" spans="1:5" s="20" customFormat="1" ht="12">
      <c r="A17" s="16"/>
      <c r="B17" s="17" t="s">
        <v>28</v>
      </c>
      <c r="C17" s="18" t="s">
        <v>12</v>
      </c>
      <c r="D17" s="21" t="s">
        <v>26</v>
      </c>
      <c r="E17" s="18">
        <v>0</v>
      </c>
    </row>
    <row r="18" spans="1:5" s="20" customFormat="1" ht="12">
      <c r="A18" s="16"/>
      <c r="B18" s="17" t="s">
        <v>29</v>
      </c>
      <c r="C18" s="18" t="s">
        <v>30</v>
      </c>
      <c r="D18" s="19" t="s">
        <v>10</v>
      </c>
      <c r="E18" s="18">
        <v>0.06</v>
      </c>
    </row>
    <row r="19" spans="1:5" s="13" customFormat="1" ht="12">
      <c r="A19" s="8">
        <v>3</v>
      </c>
      <c r="B19" s="9" t="s">
        <v>31</v>
      </c>
      <c r="C19" s="14"/>
      <c r="D19" s="15"/>
      <c r="E19" s="14">
        <f>E20+E25+E31</f>
        <v>4.5760000000000005</v>
      </c>
    </row>
    <row r="20" spans="1:5" s="13" customFormat="1" ht="12">
      <c r="A20" s="8"/>
      <c r="B20" s="9" t="s">
        <v>32</v>
      </c>
      <c r="C20" s="14"/>
      <c r="D20" s="15"/>
      <c r="E20" s="14">
        <f>SUM(E21:E24)</f>
        <v>1.87</v>
      </c>
    </row>
    <row r="21" spans="1:5" s="24" customFormat="1" ht="24">
      <c r="A21" s="22"/>
      <c r="B21" s="23" t="s">
        <v>33</v>
      </c>
      <c r="C21" s="18" t="s">
        <v>34</v>
      </c>
      <c r="D21" s="21" t="s">
        <v>35</v>
      </c>
      <c r="E21" s="18">
        <v>0.01</v>
      </c>
    </row>
    <row r="22" spans="1:5" s="24" customFormat="1" ht="22.5">
      <c r="A22" s="22"/>
      <c r="B22" s="23" t="s">
        <v>36</v>
      </c>
      <c r="C22" s="18" t="s">
        <v>127</v>
      </c>
      <c r="D22" s="21" t="s">
        <v>37</v>
      </c>
      <c r="E22" s="18">
        <v>0.47</v>
      </c>
    </row>
    <row r="23" spans="1:5" s="24" customFormat="1" ht="22.5">
      <c r="A23" s="22"/>
      <c r="B23" s="23" t="s">
        <v>38</v>
      </c>
      <c r="C23" s="18" t="s">
        <v>39</v>
      </c>
      <c r="D23" s="21" t="s">
        <v>37</v>
      </c>
      <c r="E23" s="18">
        <v>0.03</v>
      </c>
    </row>
    <row r="24" spans="1:5" s="24" customFormat="1" ht="24">
      <c r="A24" s="22"/>
      <c r="B24" s="23" t="s">
        <v>40</v>
      </c>
      <c r="C24" s="18" t="s">
        <v>41</v>
      </c>
      <c r="D24" s="21" t="s">
        <v>42</v>
      </c>
      <c r="E24" s="18">
        <v>1.36</v>
      </c>
    </row>
    <row r="25" spans="1:5" s="13" customFormat="1" ht="12">
      <c r="A25" s="8"/>
      <c r="B25" s="9" t="s">
        <v>43</v>
      </c>
      <c r="C25" s="14"/>
      <c r="D25" s="15"/>
      <c r="E25" s="14">
        <f>SUM(E26:E30)</f>
        <v>1.996</v>
      </c>
    </row>
    <row r="26" spans="1:5" s="24" customFormat="1" ht="36">
      <c r="A26" s="22"/>
      <c r="B26" s="23" t="s">
        <v>44</v>
      </c>
      <c r="C26" s="18" t="s">
        <v>127</v>
      </c>
      <c r="D26" s="21" t="s">
        <v>35</v>
      </c>
      <c r="E26" s="18">
        <v>0.06</v>
      </c>
    </row>
    <row r="27" spans="1:5" s="24" customFormat="1" ht="22.5">
      <c r="A27" s="22"/>
      <c r="B27" s="23" t="s">
        <v>36</v>
      </c>
      <c r="C27" s="18" t="s">
        <v>127</v>
      </c>
      <c r="D27" s="21" t="s">
        <v>37</v>
      </c>
      <c r="E27" s="18">
        <v>4.5999999999999999E-2</v>
      </c>
    </row>
    <row r="28" spans="1:5" s="24" customFormat="1" ht="24">
      <c r="A28" s="22"/>
      <c r="B28" s="23" t="s">
        <v>45</v>
      </c>
      <c r="C28" s="18" t="s">
        <v>127</v>
      </c>
      <c r="D28" s="21" t="s">
        <v>42</v>
      </c>
      <c r="E28" s="18">
        <v>0.13</v>
      </c>
    </row>
    <row r="29" spans="1:5" s="24" customFormat="1" ht="24">
      <c r="A29" s="22"/>
      <c r="B29" s="23" t="s">
        <v>46</v>
      </c>
      <c r="C29" s="18" t="s">
        <v>19</v>
      </c>
      <c r="D29" s="21" t="s">
        <v>42</v>
      </c>
      <c r="E29" s="18">
        <v>0.21</v>
      </c>
    </row>
    <row r="30" spans="1:5" s="24" customFormat="1" ht="72">
      <c r="A30" s="22"/>
      <c r="B30" s="23" t="s">
        <v>47</v>
      </c>
      <c r="C30" s="54" t="s">
        <v>48</v>
      </c>
      <c r="D30" s="52" t="s">
        <v>42</v>
      </c>
      <c r="E30" s="18">
        <v>1.55</v>
      </c>
    </row>
    <row r="31" spans="1:5" s="13" customFormat="1" ht="12">
      <c r="A31" s="8"/>
      <c r="B31" s="9" t="s">
        <v>49</v>
      </c>
      <c r="C31" s="53"/>
      <c r="D31" s="15"/>
      <c r="E31" s="14">
        <f>E32</f>
        <v>0.71</v>
      </c>
    </row>
    <row r="32" spans="1:5" s="24" customFormat="1" ht="24">
      <c r="A32" s="22"/>
      <c r="B32" s="23" t="s">
        <v>50</v>
      </c>
      <c r="C32" s="18" t="s">
        <v>127</v>
      </c>
      <c r="D32" s="25" t="s">
        <v>51</v>
      </c>
      <c r="E32" s="26">
        <v>0.71</v>
      </c>
    </row>
    <row r="33" spans="1:5" s="13" customFormat="1" ht="12">
      <c r="A33" s="8" t="s">
        <v>52</v>
      </c>
      <c r="B33" s="9" t="s">
        <v>53</v>
      </c>
      <c r="C33" s="14"/>
      <c r="D33" s="15"/>
      <c r="E33" s="14">
        <f>SUM(E34:E34)</f>
        <v>0.51</v>
      </c>
    </row>
    <row r="34" spans="1:5" s="24" customFormat="1" ht="22.5">
      <c r="A34" s="22"/>
      <c r="B34" s="23" t="s">
        <v>54</v>
      </c>
      <c r="C34" s="26" t="s">
        <v>55</v>
      </c>
      <c r="D34" s="25" t="s">
        <v>56</v>
      </c>
      <c r="E34" s="18">
        <v>0.51</v>
      </c>
    </row>
    <row r="35" spans="1:5" s="13" customFormat="1" ht="12">
      <c r="A35" s="8" t="s">
        <v>57</v>
      </c>
      <c r="B35" s="9" t="s">
        <v>58</v>
      </c>
      <c r="C35" s="14"/>
      <c r="D35" s="15"/>
      <c r="E35" s="14">
        <f>E36</f>
        <v>0.1</v>
      </c>
    </row>
    <row r="36" spans="1:5" s="20" customFormat="1" ht="24">
      <c r="A36" s="16"/>
      <c r="B36" s="17" t="s">
        <v>59</v>
      </c>
      <c r="C36" s="18" t="s">
        <v>30</v>
      </c>
      <c r="D36" s="19" t="s">
        <v>60</v>
      </c>
      <c r="E36" s="18">
        <v>0.1</v>
      </c>
    </row>
    <row r="37" spans="1:5" s="13" customFormat="1" ht="12">
      <c r="A37" s="8" t="s">
        <v>61</v>
      </c>
      <c r="B37" s="27" t="s">
        <v>62</v>
      </c>
      <c r="C37" s="28"/>
      <c r="D37" s="29"/>
      <c r="E37" s="12">
        <f>SUM(E38:E42)</f>
        <v>1.75</v>
      </c>
    </row>
    <row r="38" spans="1:5" s="20" customFormat="1" ht="24">
      <c r="A38" s="16"/>
      <c r="B38" s="30" t="s">
        <v>63</v>
      </c>
      <c r="C38" s="31"/>
      <c r="D38" s="21" t="s">
        <v>64</v>
      </c>
      <c r="E38" s="18">
        <v>0.35</v>
      </c>
    </row>
    <row r="39" spans="1:5" s="20" customFormat="1" ht="24">
      <c r="A39" s="16"/>
      <c r="B39" s="30" t="s">
        <v>65</v>
      </c>
      <c r="C39" s="31"/>
      <c r="D39" s="21" t="s">
        <v>64</v>
      </c>
      <c r="E39" s="56">
        <v>0.35</v>
      </c>
    </row>
    <row r="40" spans="1:5" s="20" customFormat="1" ht="24">
      <c r="A40" s="16"/>
      <c r="B40" s="30" t="s">
        <v>66</v>
      </c>
      <c r="C40" s="31"/>
      <c r="D40" s="21" t="s">
        <v>64</v>
      </c>
      <c r="E40" s="56">
        <v>0.35</v>
      </c>
    </row>
    <row r="41" spans="1:5" s="20" customFormat="1" ht="24">
      <c r="A41" s="16"/>
      <c r="B41" s="30" t="s">
        <v>67</v>
      </c>
      <c r="C41" s="31"/>
      <c r="D41" s="21" t="s">
        <v>64</v>
      </c>
      <c r="E41" s="56">
        <v>0.35</v>
      </c>
    </row>
    <row r="42" spans="1:5" s="20" customFormat="1" ht="24">
      <c r="A42" s="16"/>
      <c r="B42" s="30" t="s">
        <v>68</v>
      </c>
      <c r="C42" s="31"/>
      <c r="D42" s="21" t="s">
        <v>64</v>
      </c>
      <c r="E42" s="56">
        <v>0.35</v>
      </c>
    </row>
    <row r="43" spans="1:5" s="13" customFormat="1">
      <c r="A43" s="61" t="s">
        <v>69</v>
      </c>
      <c r="B43" s="61"/>
      <c r="C43" s="14"/>
      <c r="D43" s="14"/>
      <c r="E43" s="12">
        <f>E44+E48+E55+E58+E61+E64+E66+E68+E70</f>
        <v>7.11</v>
      </c>
    </row>
    <row r="44" spans="1:5" s="13" customFormat="1" ht="12">
      <c r="A44" s="8" t="s">
        <v>70</v>
      </c>
      <c r="B44" s="32" t="s">
        <v>71</v>
      </c>
      <c r="C44" s="10"/>
      <c r="D44" s="33" t="s">
        <v>64</v>
      </c>
      <c r="E44" s="34">
        <v>0.66</v>
      </c>
    </row>
    <row r="45" spans="1:5" s="20" customFormat="1" ht="24">
      <c r="A45" s="16"/>
      <c r="B45" s="17" t="s">
        <v>72</v>
      </c>
      <c r="C45" s="59" t="s">
        <v>73</v>
      </c>
      <c r="D45" s="21"/>
      <c r="E45" s="18"/>
    </row>
    <row r="46" spans="1:5" s="20" customFormat="1" ht="12">
      <c r="A46" s="16"/>
      <c r="B46" s="17" t="s">
        <v>74</v>
      </c>
      <c r="C46" s="59"/>
      <c r="D46" s="21"/>
      <c r="E46" s="18"/>
    </row>
    <row r="47" spans="1:5" s="20" customFormat="1" ht="36">
      <c r="A47" s="16"/>
      <c r="B47" s="17" t="s">
        <v>75</v>
      </c>
      <c r="C47" s="18" t="s">
        <v>76</v>
      </c>
      <c r="D47" s="21"/>
      <c r="E47" s="18"/>
    </row>
    <row r="48" spans="1:5" s="13" customFormat="1" ht="12">
      <c r="A48" s="8" t="s">
        <v>77</v>
      </c>
      <c r="B48" s="32" t="s">
        <v>78</v>
      </c>
      <c r="C48" s="10"/>
      <c r="D48" s="33" t="s">
        <v>64</v>
      </c>
      <c r="E48" s="34">
        <v>1.1200000000000001</v>
      </c>
    </row>
    <row r="49" spans="1:5" s="20" customFormat="1" ht="12">
      <c r="A49" s="16"/>
      <c r="B49" s="17" t="s">
        <v>79</v>
      </c>
      <c r="C49" s="59" t="s">
        <v>9</v>
      </c>
      <c r="D49" s="21"/>
      <c r="E49" s="18"/>
    </row>
    <row r="50" spans="1:5" s="20" customFormat="1" ht="12">
      <c r="A50" s="16"/>
      <c r="B50" s="17" t="s">
        <v>80</v>
      </c>
      <c r="C50" s="59"/>
      <c r="D50" s="21"/>
      <c r="E50" s="18"/>
    </row>
    <row r="51" spans="1:5" s="20" customFormat="1" ht="24">
      <c r="A51" s="16"/>
      <c r="B51" s="17" t="s">
        <v>81</v>
      </c>
      <c r="C51" s="18" t="s">
        <v>127</v>
      </c>
      <c r="D51" s="21"/>
      <c r="E51" s="18"/>
    </row>
    <row r="52" spans="1:5" s="20" customFormat="1" ht="12">
      <c r="A52" s="16"/>
      <c r="B52" s="17" t="s">
        <v>82</v>
      </c>
      <c r="C52" s="59" t="s">
        <v>9</v>
      </c>
      <c r="D52" s="21"/>
      <c r="E52" s="18"/>
    </row>
    <row r="53" spans="1:5" s="20" customFormat="1" ht="12">
      <c r="A53" s="16"/>
      <c r="B53" s="17" t="s">
        <v>83</v>
      </c>
      <c r="C53" s="59"/>
      <c r="D53" s="21"/>
      <c r="E53" s="26"/>
    </row>
    <row r="54" spans="1:5" s="20" customFormat="1" ht="24">
      <c r="A54" s="16"/>
      <c r="B54" s="17" t="s">
        <v>84</v>
      </c>
      <c r="C54" s="59"/>
      <c r="D54" s="21"/>
      <c r="E54" s="35"/>
    </row>
    <row r="55" spans="1:5" s="13" customFormat="1" ht="12">
      <c r="A55" s="8" t="s">
        <v>85</v>
      </c>
      <c r="B55" s="32" t="s">
        <v>86</v>
      </c>
      <c r="C55" s="10"/>
      <c r="D55" s="33" t="s">
        <v>64</v>
      </c>
      <c r="E55" s="34">
        <v>0.95</v>
      </c>
    </row>
    <row r="56" spans="1:5" s="20" customFormat="1" ht="24">
      <c r="A56" s="16"/>
      <c r="B56" s="17" t="s">
        <v>87</v>
      </c>
      <c r="C56" s="59" t="s">
        <v>88</v>
      </c>
      <c r="D56" s="21"/>
      <c r="E56" s="18"/>
    </row>
    <row r="57" spans="1:5" s="20" customFormat="1" ht="12">
      <c r="A57" s="16"/>
      <c r="B57" s="17" t="s">
        <v>89</v>
      </c>
      <c r="C57" s="60"/>
      <c r="D57" s="21"/>
      <c r="E57" s="18"/>
    </row>
    <row r="58" spans="1:5" s="13" customFormat="1" ht="12">
      <c r="A58" s="8" t="s">
        <v>90</v>
      </c>
      <c r="B58" s="32" t="s">
        <v>91</v>
      </c>
      <c r="C58" s="10"/>
      <c r="D58" s="33" t="s">
        <v>64</v>
      </c>
      <c r="E58" s="34">
        <v>0.96</v>
      </c>
    </row>
    <row r="59" spans="1:5" s="20" customFormat="1" ht="24">
      <c r="A59" s="16"/>
      <c r="B59" s="17" t="s">
        <v>92</v>
      </c>
      <c r="C59" s="59" t="s">
        <v>88</v>
      </c>
      <c r="D59" s="21"/>
      <c r="E59" s="26"/>
    </row>
    <row r="60" spans="1:5" s="20" customFormat="1" ht="12">
      <c r="A60" s="16"/>
      <c r="B60" s="17" t="s">
        <v>93</v>
      </c>
      <c r="C60" s="60"/>
      <c r="D60" s="21"/>
      <c r="E60" s="26"/>
    </row>
    <row r="61" spans="1:5" s="13" customFormat="1" ht="12">
      <c r="A61" s="8" t="s">
        <v>94</v>
      </c>
      <c r="B61" s="32" t="s">
        <v>95</v>
      </c>
      <c r="C61" s="10"/>
      <c r="D61" s="33" t="s">
        <v>64</v>
      </c>
      <c r="E61" s="34">
        <v>0.96</v>
      </c>
    </row>
    <row r="62" spans="1:5" s="20" customFormat="1" ht="12">
      <c r="A62" s="16"/>
      <c r="B62" s="17" t="s">
        <v>96</v>
      </c>
      <c r="C62" s="59" t="s">
        <v>9</v>
      </c>
      <c r="D62" s="21"/>
      <c r="E62" s="18"/>
    </row>
    <row r="63" spans="1:5" s="20" customFormat="1" ht="24">
      <c r="A63" s="16"/>
      <c r="B63" s="17" t="s">
        <v>97</v>
      </c>
      <c r="C63" s="60"/>
      <c r="D63" s="21"/>
      <c r="E63" s="36"/>
    </row>
    <row r="64" spans="1:5" s="13" customFormat="1" ht="12">
      <c r="A64" s="8" t="s">
        <v>98</v>
      </c>
      <c r="B64" s="32" t="s">
        <v>99</v>
      </c>
      <c r="C64" s="10"/>
      <c r="D64" s="33" t="s">
        <v>64</v>
      </c>
      <c r="E64" s="34">
        <v>0.96</v>
      </c>
    </row>
    <row r="65" spans="1:5" s="20" customFormat="1" ht="24">
      <c r="A65" s="16"/>
      <c r="B65" s="17" t="s">
        <v>100</v>
      </c>
      <c r="C65" s="18" t="s">
        <v>127</v>
      </c>
      <c r="D65" s="21"/>
      <c r="E65" s="18"/>
    </row>
    <row r="66" spans="1:5" s="13" customFormat="1" ht="12">
      <c r="A66" s="8" t="s">
        <v>101</v>
      </c>
      <c r="B66" s="32" t="s">
        <v>102</v>
      </c>
      <c r="C66" s="10"/>
      <c r="D66" s="33" t="s">
        <v>64</v>
      </c>
      <c r="E66" s="34">
        <v>0.95</v>
      </c>
    </row>
    <row r="67" spans="1:5" s="20" customFormat="1" ht="24">
      <c r="A67" s="16"/>
      <c r="B67" s="17" t="s">
        <v>103</v>
      </c>
      <c r="C67" s="18" t="s">
        <v>9</v>
      </c>
      <c r="D67" s="21"/>
      <c r="E67" s="37"/>
    </row>
    <row r="68" spans="1:5" s="13" customFormat="1" ht="12">
      <c r="A68" s="8" t="s">
        <v>104</v>
      </c>
      <c r="B68" s="32" t="s">
        <v>105</v>
      </c>
      <c r="C68" s="10"/>
      <c r="D68" s="33"/>
      <c r="E68" s="10">
        <f>E69</f>
        <v>0.55000000000000004</v>
      </c>
    </row>
    <row r="69" spans="1:5" s="20" customFormat="1" ht="24">
      <c r="A69" s="16"/>
      <c r="B69" s="17" t="s">
        <v>106</v>
      </c>
      <c r="C69" s="38" t="s">
        <v>107</v>
      </c>
      <c r="D69" s="39"/>
      <c r="E69" s="40">
        <v>0.55000000000000004</v>
      </c>
    </row>
    <row r="70" spans="1:5" s="13" customFormat="1" ht="12">
      <c r="A70" s="8" t="s">
        <v>108</v>
      </c>
      <c r="B70" s="27" t="s">
        <v>109</v>
      </c>
      <c r="C70" s="28"/>
      <c r="D70" s="33"/>
      <c r="E70" s="10">
        <f>SUM(E71:E72)</f>
        <v>0</v>
      </c>
    </row>
    <row r="71" spans="1:5" s="20" customFormat="1" ht="12">
      <c r="A71" s="16"/>
      <c r="B71" s="30" t="s">
        <v>110</v>
      </c>
      <c r="C71" s="41"/>
      <c r="D71" s="21" t="s">
        <v>26</v>
      </c>
      <c r="E71" s="18"/>
    </row>
    <row r="72" spans="1:5" s="20" customFormat="1" ht="24">
      <c r="A72" s="16"/>
      <c r="B72" s="30" t="s">
        <v>111</v>
      </c>
      <c r="C72" s="41"/>
      <c r="D72" s="21" t="s">
        <v>26</v>
      </c>
      <c r="E72" s="18"/>
    </row>
    <row r="73" spans="1:5" s="13" customFormat="1">
      <c r="A73" s="61" t="s">
        <v>112</v>
      </c>
      <c r="B73" s="62"/>
      <c r="C73" s="14"/>
      <c r="D73" s="14"/>
      <c r="E73" s="14">
        <f>SUM(E74:E80)</f>
        <v>6.95</v>
      </c>
    </row>
    <row r="74" spans="1:5" s="43" customFormat="1" ht="24">
      <c r="A74" s="42" t="s">
        <v>113</v>
      </c>
      <c r="B74" s="17" t="s">
        <v>114</v>
      </c>
      <c r="C74" s="18"/>
      <c r="D74" s="21" t="s">
        <v>64</v>
      </c>
      <c r="E74" s="18">
        <v>0.99</v>
      </c>
    </row>
    <row r="75" spans="1:5" s="43" customFormat="1" ht="12">
      <c r="A75" s="44" t="s">
        <v>115</v>
      </c>
      <c r="B75" s="17" t="s">
        <v>116</v>
      </c>
      <c r="C75" s="18"/>
      <c r="D75" s="21" t="s">
        <v>64</v>
      </c>
      <c r="E75" s="18">
        <v>0.99</v>
      </c>
    </row>
    <row r="76" spans="1:5" s="43" customFormat="1" ht="12">
      <c r="A76" s="42" t="s">
        <v>117</v>
      </c>
      <c r="B76" s="17" t="s">
        <v>118</v>
      </c>
      <c r="C76" s="18"/>
      <c r="D76" s="21" t="s">
        <v>64</v>
      </c>
      <c r="E76" s="18">
        <v>0.99</v>
      </c>
    </row>
    <row r="77" spans="1:5" s="43" customFormat="1" ht="12">
      <c r="A77" s="42" t="s">
        <v>119</v>
      </c>
      <c r="B77" s="17" t="s">
        <v>120</v>
      </c>
      <c r="C77" s="18"/>
      <c r="D77" s="21" t="s">
        <v>64</v>
      </c>
      <c r="E77" s="18">
        <v>1</v>
      </c>
    </row>
    <row r="78" spans="1:5" s="43" customFormat="1" ht="24">
      <c r="A78" s="42" t="s">
        <v>121</v>
      </c>
      <c r="B78" s="17" t="s">
        <v>122</v>
      </c>
      <c r="C78" s="18"/>
      <c r="D78" s="21" t="s">
        <v>64</v>
      </c>
      <c r="E78" s="18">
        <v>0.99</v>
      </c>
    </row>
    <row r="79" spans="1:5" s="43" customFormat="1" ht="12">
      <c r="A79" s="42" t="s">
        <v>123</v>
      </c>
      <c r="B79" s="17" t="s">
        <v>124</v>
      </c>
      <c r="C79" s="18"/>
      <c r="D79" s="21" t="s">
        <v>64</v>
      </c>
      <c r="E79" s="18">
        <v>1</v>
      </c>
    </row>
    <row r="80" spans="1:5" s="43" customFormat="1" ht="12">
      <c r="A80" s="42" t="s">
        <v>125</v>
      </c>
      <c r="B80" s="17" t="s">
        <v>126</v>
      </c>
      <c r="C80" s="18"/>
      <c r="D80" s="21" t="s">
        <v>64</v>
      </c>
      <c r="E80" s="18">
        <v>0.99</v>
      </c>
    </row>
    <row r="87" spans="1:5" s="20" customFormat="1" ht="12">
      <c r="A87" s="45"/>
      <c r="B87" s="46"/>
      <c r="C87" s="47"/>
      <c r="D87" s="48"/>
      <c r="E87" s="47"/>
    </row>
    <row r="88" spans="1:5" s="20" customFormat="1" ht="12">
      <c r="A88" s="45"/>
      <c r="B88" s="46"/>
      <c r="C88" s="47"/>
      <c r="D88" s="48"/>
      <c r="E88" s="47"/>
    </row>
    <row r="89" spans="1:5" s="20" customFormat="1" ht="12">
      <c r="A89" s="45"/>
      <c r="B89" s="46"/>
      <c r="C89" s="47"/>
      <c r="D89" s="48"/>
      <c r="E89" s="47"/>
    </row>
  </sheetData>
  <mergeCells count="10">
    <mergeCell ref="A1:E1"/>
    <mergeCell ref="C59:C60"/>
    <mergeCell ref="C62:C63"/>
    <mergeCell ref="A73:B73"/>
    <mergeCell ref="A3:B3"/>
    <mergeCell ref="A43:B43"/>
    <mergeCell ref="C45:C46"/>
    <mergeCell ref="C49:C50"/>
    <mergeCell ref="C52:C54"/>
    <mergeCell ref="C56:C5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лифт</vt:lpstr>
      <vt:lpstr>без лифта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2023-01-25T11:29:04Z</dcterms:modified>
</cp:coreProperties>
</file>