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2" sheetId="1" r:id="rId1"/>
    <sheet name="М2 прист" sheetId="4" r:id="rId2"/>
    <sheet name="Лист2" sheetId="2" r:id="rId3"/>
    <sheet name="Лист3" sheetId="3" r:id="rId4"/>
  </sheets>
  <definedNames>
    <definedName name="_xlnm.Print_Area" localSheetId="0">М2!$A$1:$E$85</definedName>
    <definedName name="_xlnm.Print_Area" localSheetId="1">'М2 прист'!$A$1:$E$85</definedName>
  </definedNames>
  <calcPr calcId="124519" refMode="R1C1"/>
</workbook>
</file>

<file path=xl/calcChain.xml><?xml version="1.0" encoding="utf-8"?>
<calcChain xmlns="http://schemas.openxmlformats.org/spreadsheetml/2006/main">
  <c r="E78" i="4"/>
  <c r="E75"/>
  <c r="E73"/>
  <c r="E42"/>
  <c r="E40"/>
  <c r="E37"/>
  <c r="E35"/>
  <c r="E29"/>
  <c r="E24"/>
  <c r="E9"/>
  <c r="E48" i="1"/>
  <c r="E7"/>
  <c r="E42"/>
  <c r="E40"/>
  <c r="E37"/>
  <c r="E35"/>
  <c r="E29"/>
  <c r="E23" s="1"/>
  <c r="E24"/>
  <c r="E9"/>
  <c r="E73"/>
  <c r="E75"/>
  <c r="E78"/>
  <c r="E48" i="4" l="1"/>
  <c r="E7" s="1"/>
  <c r="E23"/>
</calcChain>
</file>

<file path=xl/sharedStrings.xml><?xml version="1.0" encoding="utf-8"?>
<sst xmlns="http://schemas.openxmlformats.org/spreadsheetml/2006/main" count="382" uniqueCount="136">
  <si>
    <t>Приложение № ____</t>
  </si>
  <si>
    <t>к протаколу общего собрания собственников</t>
  </si>
  <si>
    <t>помещений в многоквартирном доме</t>
  </si>
  <si>
    <t>№ ____ от  "_____" ______________ 20___ г.</t>
  </si>
  <si>
    <t>№ п/п</t>
  </si>
  <si>
    <t>Список работ по гарантированному перечнюпо ПОСТАНОВЛЕНИЮ
от 3 апреля 2013 г. N 290</t>
  </si>
  <si>
    <t>Периодичность выполнения работ</t>
  </si>
  <si>
    <t>Единица обслуживания</t>
  </si>
  <si>
    <t xml:space="preserve"> Плата за содержание и ремонт жилого помещения</t>
  </si>
  <si>
    <t>Управление</t>
  </si>
  <si>
    <t>м2 плошади жил.и нежил.помещ.</t>
  </si>
  <si>
    <t>Уборка мест общего пользования</t>
  </si>
  <si>
    <t>Мытье окон, в. т.ч. рамы, переплеты, стекла (труднодоступные)</t>
  </si>
  <si>
    <t>2 раза в год</t>
  </si>
  <si>
    <t>м2 площади МОП</t>
  </si>
  <si>
    <t>Влажная протирка дверей</t>
  </si>
  <si>
    <t>1 раз в месяц</t>
  </si>
  <si>
    <t>дверь</t>
  </si>
  <si>
    <t>Мытье лестничных площадок и маршей нижних трех этажей</t>
  </si>
  <si>
    <t>1 раз в 10 дней</t>
  </si>
  <si>
    <t>м2 площади 1-3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</si>
  <si>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</si>
  <si>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</si>
  <si>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</si>
  <si>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</si>
  <si>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</si>
  <si>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</si>
  <si>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м2 площади 4 и выше этажей</t>
  </si>
  <si>
    <t>Мытье лестничных площадок и маршей выше третьего этажа</t>
  </si>
  <si>
    <t>Влажное подметание пола кабин лифтов</t>
  </si>
  <si>
    <t>лифт</t>
  </si>
  <si>
    <t>Мытье пола кабин лифтов</t>
  </si>
  <si>
    <t>Протирка стен и дверей кабин лифтов</t>
  </si>
  <si>
    <t>Обметание пыли с потолков</t>
  </si>
  <si>
    <t>1 раз в год</t>
  </si>
  <si>
    <t>Уборка придомовой территории</t>
  </si>
  <si>
    <t>Летний период:</t>
  </si>
  <si>
    <t>Подметание ступеней и площадок перед входом в подъезд</t>
  </si>
  <si>
    <t>2 раза в неделю</t>
  </si>
  <si>
    <t>подъезд</t>
  </si>
  <si>
    <t>Очистка урн от мусора</t>
  </si>
  <si>
    <t>по мере необходимости</t>
  </si>
  <si>
    <t>урна</t>
  </si>
  <si>
    <t>Промывка урн</t>
  </si>
  <si>
    <t>2 раза в месяц в теплый период</t>
  </si>
  <si>
    <t>Подметание территории в теплый период (без покр. 2 кл. терр.)</t>
  </si>
  <si>
    <t>3 раз в неделю</t>
  </si>
  <si>
    <t>м2 площади уборки двора</t>
  </si>
  <si>
    <t>Зимний период:</t>
  </si>
  <si>
    <t>Очистка от снега и наледи участков территории, недоступных для мех. уборки (2 кл. терр.)</t>
  </si>
  <si>
    <t>Посыпка территории песком или смесью песка с хлоридами (2 кл. терр.)</t>
  </si>
  <si>
    <t>Подметание территории в дни без снегопада (усоверш. покр. 2 кл. терр.)</t>
  </si>
  <si>
    <t>Сдвигание свежевыпавшего снега в дни сильных снегопадов</t>
  </si>
  <si>
    <t>по мере необходимости, начало работ - не позднее 4 часов после начала снегопада</t>
  </si>
  <si>
    <t>Механизированная очистка</t>
  </si>
  <si>
    <t>Мех.очистка дорог от уплот. Снега, удаление накатов и наледи</t>
  </si>
  <si>
    <t>м2 площади мех.уборки двора</t>
  </si>
  <si>
    <t>4</t>
  </si>
  <si>
    <t>Вывоз мусора</t>
  </si>
  <si>
    <t>Сбор и вывоз твердых бытовых отходов (с размещением на свалке)</t>
  </si>
  <si>
    <t>чел.</t>
  </si>
  <si>
    <t>Уборка контейнерной площадки</t>
  </si>
  <si>
    <t>м2 площади конт.площадки</t>
  </si>
  <si>
    <t>5</t>
  </si>
  <si>
    <t>Дезинсекция и дератизация</t>
  </si>
  <si>
    <t>Дератизация чердаков и подвалов с применением готовой приманки</t>
  </si>
  <si>
    <t>м2 площади чердаков и подвалов</t>
  </si>
  <si>
    <t>6</t>
  </si>
  <si>
    <t>Аварийное обслуживавние</t>
  </si>
  <si>
    <t>Аварийное обслуживавние оборудования и сетей отопления</t>
  </si>
  <si>
    <t>м2 жил.площади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</si>
  <si>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</si>
  <si>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</si>
  <si>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</si>
  <si>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</si>
  <si>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</si>
  <si>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</si>
  <si>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</si>
  <si>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</si>
  <si>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1 раз в 3 года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</si>
  <si>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</si>
  <si>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</si>
  <si>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1 раз в 3 мес.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</si>
  <si>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</si>
  <si>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</si>
  <si>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</si>
  <si>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</si>
  <si>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</si>
  <si>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</si>
  <si>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</si>
  <si>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</si>
  <si>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</si>
  <si>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</si>
  <si>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</si>
  <si>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2 раза в год, по мере необходимости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</si>
  <si>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</si>
  <si>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</si>
  <si>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</si>
  <si>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</si>
  <si>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</si>
  <si>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</si>
  <si>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</si>
  <si>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</si>
  <si>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Консервация, расконсервация системы отпления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</si>
  <si>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</si>
  <si>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</si>
  <si>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</si>
  <si>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</si>
  <si>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</si>
  <si>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</si>
  <si>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</si>
  <si>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</si>
  <si>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</si>
  <si>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 раз в квартал</t>
  </si>
  <si>
    <t>15</t>
  </si>
  <si>
    <t>Техническое обслуживание лифтов</t>
  </si>
  <si>
    <t>Содержание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</si>
  <si>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</si>
  <si>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</si>
  <si>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</si>
  <si>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</si>
  <si>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</si>
  <si>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</si>
  <si>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</si>
  <si>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</si>
  <si>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</si>
  <si>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</si>
  <si>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</si>
  <si>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</si>
  <si>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</si>
  <si>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</si>
  <si>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</si>
  <si>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</si>
  <si>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Матросова, д.2</t>
  </si>
  <si>
    <t>Матросова, д.2 (пристройка)</t>
  </si>
  <si>
    <t>ежедневно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</si>
</sst>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/>
  </cellStyleXfs>
  <cellXfs count="68">
    <xf numFmtId="0" fontId="0" fillId="0" borderId="0" xfId="0"/>
    <xf numFmtId="49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/>
    <xf numFmtId="49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49" fontId="1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2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2" fontId="8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>
      <alignment horizontal="center" vertical="center" wrapText="1"/>
    </xf>
    <xf numFmtId="2" fontId="8" fillId="4" borderId="1" xfId="2" applyNumberFormat="1" applyFont="1" applyFill="1" applyBorder="1" applyAlignment="1" applyProtection="1">
      <alignment horizontal="center" vertical="center" wrapText="1"/>
      <protection hidden="1"/>
    </xf>
    <xf numFmtId="2" fontId="12" fillId="4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 applyProtection="1">
      <alignment horizontal="left" vertical="center" wrapText="1"/>
      <protection hidden="1"/>
    </xf>
    <xf numFmtId="2" fontId="13" fillId="2" borderId="1" xfId="2" applyNumberFormat="1" applyFont="1" applyFill="1" applyBorder="1" applyAlignment="1" applyProtection="1">
      <alignment horizontal="center" vertical="center" wrapText="1"/>
      <protection hidden="1"/>
    </xf>
    <xf numFmtId="2" fontId="14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2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5" fillId="0" borderId="1" xfId="2" applyNumberFormat="1" applyFont="1" applyFill="1" applyBorder="1" applyAlignment="1" applyProtection="1">
      <alignment horizontal="left" vertical="center" wrapText="1"/>
      <protection hidden="1"/>
    </xf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/>
    <xf numFmtId="49" fontId="13" fillId="5" borderId="1" xfId="0" applyNumberFormat="1" applyFont="1" applyFill="1" applyBorder="1" applyAlignment="1">
      <alignment horizontal="center" vertical="center" wrapText="1"/>
    </xf>
    <xf numFmtId="2" fontId="15" fillId="5" borderId="1" xfId="2" applyNumberFormat="1" applyFont="1" applyFill="1" applyBorder="1" applyAlignment="1" applyProtection="1">
      <alignment horizontal="left" vertical="center" wrapText="1"/>
      <protection hidden="1"/>
    </xf>
    <xf numFmtId="0" fontId="10" fillId="5" borderId="0" xfId="0" applyFont="1" applyFill="1"/>
    <xf numFmtId="0" fontId="16" fillId="0" borderId="1" xfId="0" applyFont="1" applyBorder="1" applyAlignment="1">
      <alignment horizontal="center" wrapText="1"/>
    </xf>
    <xf numFmtId="2" fontId="5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13" fillId="5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3" applyFont="1"/>
    <xf numFmtId="2" fontId="17" fillId="2" borderId="1" xfId="0" applyNumberFormat="1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5" fillId="2" borderId="1" xfId="2" applyNumberFormat="1" applyFont="1" applyFill="1" applyBorder="1" applyAlignment="1" applyProtection="1">
      <alignment horizontal="left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/>
    </xf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13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10" fillId="6" borderId="1" xfId="3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9" fontId="14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wrapText="1"/>
    </xf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8" fillId="4" borderId="1" xfId="2" applyNumberFormat="1" applyFont="1" applyFill="1" applyBorder="1" applyAlignment="1" applyProtection="1">
      <alignment horizontal="center" vertical="center" wrapText="1"/>
      <protection hidden="1"/>
    </xf>
    <xf numFmtId="2" fontId="10" fillId="0" borderId="2" xfId="0" applyNumberFormat="1" applyFont="1" applyFill="1" applyBorder="1" applyAlignment="1">
      <alignment horizontal="center" wrapText="1"/>
    </xf>
    <xf numFmtId="2" fontId="10" fillId="5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8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/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2" fontId="8" fillId="4" borderId="1" xfId="2" applyNumberFormat="1" applyFont="1" applyFill="1" applyBorder="1" applyAlignment="1" applyProtection="1">
      <alignment horizontal="center" vertical="center" wrapText="1"/>
      <protection hidden="1"/>
    </xf>
    <xf numFmtId="49" fontId="1" fillId="7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_ПП" xfId="1"/>
    <cellStyle name="Обычный_Расчёт платы за сод. 38 домов УГХ" xfId="3"/>
    <cellStyle name="Обычный_Свод_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BreakPreview" zoomScaleSheetLayoutView="100" workbookViewId="0">
      <selection activeCell="G6" sqref="G6"/>
    </sheetView>
  </sheetViews>
  <sheetFormatPr defaultColWidth="9.85546875" defaultRowHeight="12.75"/>
  <cols>
    <col min="1" max="1" width="5.140625" style="1" customWidth="1"/>
    <col min="2" max="2" width="33" style="2" customWidth="1"/>
    <col min="3" max="3" width="16.5703125" style="3" customWidth="1"/>
    <col min="4" max="4" width="18" style="3" customWidth="1"/>
    <col min="5" max="5" width="12.85546875" style="3" customWidth="1"/>
    <col min="6" max="29" width="9.140625" style="4" customWidth="1"/>
    <col min="30" max="30" width="5.140625" style="4" customWidth="1"/>
    <col min="31" max="31" width="33" style="4" customWidth="1"/>
    <col min="32" max="32" width="11.140625" style="4" customWidth="1"/>
    <col min="33" max="33" width="18" style="4" customWidth="1"/>
    <col min="34" max="34" width="9.42578125" style="4" customWidth="1"/>
    <col min="35" max="36" width="9.28515625" style="4" customWidth="1"/>
    <col min="37" max="38" width="9.7109375" style="4" customWidth="1"/>
    <col min="39" max="40" width="9.28515625" style="4" customWidth="1"/>
    <col min="41" max="42" width="9.42578125" style="4" customWidth="1"/>
    <col min="43" max="45" width="9.5703125" style="4" customWidth="1"/>
    <col min="46" max="46" width="10.28515625" style="4" customWidth="1"/>
    <col min="47" max="54" width="9.28515625" style="4" customWidth="1"/>
    <col min="55" max="62" width="9.85546875" style="4" customWidth="1"/>
    <col min="63" max="64" width="10.28515625" style="4" customWidth="1"/>
    <col min="65" max="67" width="9.42578125" style="4" customWidth="1"/>
    <col min="68" max="68" width="10" style="4" customWidth="1"/>
    <col min="69" max="72" width="9.42578125" style="4" customWidth="1"/>
    <col min="73" max="74" width="10.85546875" style="4" customWidth="1"/>
    <col min="75" max="76" width="10.5703125" style="4" customWidth="1"/>
    <col min="77" max="16384" width="9.85546875" style="4"/>
  </cols>
  <sheetData>
    <row r="1" spans="1:5">
      <c r="A1" s="67"/>
      <c r="C1" s="64" t="s">
        <v>0</v>
      </c>
      <c r="D1" s="64"/>
      <c r="E1" s="64"/>
    </row>
    <row r="2" spans="1:5">
      <c r="C2" s="64" t="s">
        <v>1</v>
      </c>
      <c r="D2" s="64"/>
      <c r="E2" s="64"/>
    </row>
    <row r="3" spans="1:5">
      <c r="C3" s="64" t="s">
        <v>2</v>
      </c>
      <c r="D3" s="64"/>
      <c r="E3" s="64"/>
    </row>
    <row r="4" spans="1:5" s="7" customFormat="1">
      <c r="A4" s="5"/>
      <c r="B4" s="6"/>
      <c r="C4" s="65" t="s">
        <v>3</v>
      </c>
      <c r="D4" s="65"/>
      <c r="E4" s="65"/>
    </row>
    <row r="5" spans="1:5" s="11" customFormat="1" ht="15.75">
      <c r="A5" s="8"/>
      <c r="B5" s="9"/>
      <c r="C5" s="10"/>
      <c r="D5" s="10"/>
      <c r="E5" s="12"/>
    </row>
    <row r="6" spans="1:5" s="11" customFormat="1" ht="36">
      <c r="A6" s="13" t="s">
        <v>4</v>
      </c>
      <c r="B6" s="14" t="s">
        <v>5</v>
      </c>
      <c r="C6" s="15" t="s">
        <v>6</v>
      </c>
      <c r="D6" s="15" t="s">
        <v>7</v>
      </c>
      <c r="E6" s="16" t="s">
        <v>133</v>
      </c>
    </row>
    <row r="7" spans="1:5">
      <c r="A7" s="66" t="s">
        <v>8</v>
      </c>
      <c r="B7" s="66"/>
      <c r="C7" s="17"/>
      <c r="D7" s="55"/>
      <c r="E7" s="18">
        <f>E8+E9+E23+E37+E40+E42+E48+E78</f>
        <v>41.120000000000005</v>
      </c>
    </row>
    <row r="8" spans="1:5" s="23" customFormat="1" ht="22.5">
      <c r="A8" s="19">
        <v>1</v>
      </c>
      <c r="B8" s="20" t="s">
        <v>9</v>
      </c>
      <c r="C8" s="21"/>
      <c r="D8" s="21" t="s">
        <v>10</v>
      </c>
      <c r="E8" s="22">
        <v>13.1</v>
      </c>
    </row>
    <row r="9" spans="1:5" s="23" customFormat="1" ht="12">
      <c r="A9" s="19">
        <v>2</v>
      </c>
      <c r="B9" s="20" t="s">
        <v>11</v>
      </c>
      <c r="C9" s="24"/>
      <c r="D9" s="24"/>
      <c r="E9" s="24">
        <f>SUM(E10:E22)</f>
        <v>7.39</v>
      </c>
    </row>
    <row r="10" spans="1:5" s="28" customFormat="1" ht="24">
      <c r="A10" s="25"/>
      <c r="B10" s="26" t="s">
        <v>12</v>
      </c>
      <c r="C10" s="27" t="s">
        <v>13</v>
      </c>
      <c r="D10" s="54" t="s">
        <v>14</v>
      </c>
      <c r="E10" s="27">
        <v>0.02</v>
      </c>
    </row>
    <row r="11" spans="1:5" s="28" customFormat="1" ht="12">
      <c r="A11" s="25"/>
      <c r="B11" s="26" t="s">
        <v>15</v>
      </c>
      <c r="C11" s="27" t="s">
        <v>16</v>
      </c>
      <c r="D11" s="54" t="s">
        <v>17</v>
      </c>
      <c r="E11" s="27">
        <v>0.05</v>
      </c>
    </row>
    <row r="12" spans="1:5" s="28" customFormat="1" ht="24">
      <c r="A12" s="25"/>
      <c r="B12" s="26" t="s">
        <v>18</v>
      </c>
      <c r="C12" s="27" t="s">
        <v>19</v>
      </c>
      <c r="D12" s="54" t="s">
        <v>20</v>
      </c>
      <c r="E12" s="27">
        <v>0.68</v>
      </c>
    </row>
    <row r="13" spans="1:5" s="28" customFormat="1" ht="12">
      <c r="A13" s="25"/>
      <c r="B13" s="26" t="s">
        <v>21</v>
      </c>
      <c r="C13" s="27" t="s">
        <v>16</v>
      </c>
      <c r="D13" s="54" t="s">
        <v>14</v>
      </c>
      <c r="E13" s="27">
        <v>0.02</v>
      </c>
    </row>
    <row r="14" spans="1:5" s="28" customFormat="1" ht="24">
      <c r="A14" s="25"/>
      <c r="B14" s="26" t="s">
        <v>22</v>
      </c>
      <c r="C14" s="27" t="s">
        <v>23</v>
      </c>
      <c r="D14" s="54" t="s">
        <v>20</v>
      </c>
      <c r="E14" s="27">
        <v>2.77</v>
      </c>
    </row>
    <row r="15" spans="1:5" s="28" customFormat="1" ht="24">
      <c r="A15" s="25"/>
      <c r="B15" s="26" t="s">
        <v>24</v>
      </c>
      <c r="C15" s="27" t="s">
        <v>13</v>
      </c>
      <c r="D15" s="54" t="s">
        <v>14</v>
      </c>
      <c r="E15" s="27">
        <v>0.23</v>
      </c>
    </row>
    <row r="16" spans="1:5" s="28" customFormat="1" ht="12">
      <c r="A16" s="25"/>
      <c r="B16" s="26" t="s">
        <v>25</v>
      </c>
      <c r="C16" s="27" t="s">
        <v>16</v>
      </c>
      <c r="D16" s="54" t="s">
        <v>14</v>
      </c>
      <c r="E16" s="27">
        <v>0</v>
      </c>
    </row>
    <row r="17" spans="1:5" s="28" customFormat="1" ht="24">
      <c r="A17" s="25"/>
      <c r="B17" s="26" t="s">
        <v>26</v>
      </c>
      <c r="C17" s="27" t="s">
        <v>23</v>
      </c>
      <c r="D17" s="54" t="s">
        <v>27</v>
      </c>
      <c r="E17" s="27">
        <v>2.99</v>
      </c>
    </row>
    <row r="18" spans="1:5" s="28" customFormat="1" ht="24">
      <c r="A18" s="25"/>
      <c r="B18" s="26" t="s">
        <v>28</v>
      </c>
      <c r="C18" s="27" t="s">
        <v>19</v>
      </c>
      <c r="D18" s="54" t="s">
        <v>27</v>
      </c>
      <c r="E18" s="27">
        <v>0.57999999999999996</v>
      </c>
    </row>
    <row r="19" spans="1:5" s="28" customFormat="1" ht="12">
      <c r="A19" s="25"/>
      <c r="B19" s="26" t="s">
        <v>29</v>
      </c>
      <c r="C19" s="27" t="s">
        <v>23</v>
      </c>
      <c r="D19" s="39" t="s">
        <v>30</v>
      </c>
      <c r="E19" s="27">
        <v>0.01</v>
      </c>
    </row>
    <row r="20" spans="1:5" s="28" customFormat="1" ht="12">
      <c r="A20" s="25"/>
      <c r="B20" s="26" t="s">
        <v>31</v>
      </c>
      <c r="C20" s="27" t="s">
        <v>19</v>
      </c>
      <c r="D20" s="39" t="s">
        <v>30</v>
      </c>
      <c r="E20" s="27">
        <v>0</v>
      </c>
    </row>
    <row r="21" spans="1:5" s="28" customFormat="1" ht="12">
      <c r="A21" s="25"/>
      <c r="B21" s="26" t="s">
        <v>32</v>
      </c>
      <c r="C21" s="27" t="s">
        <v>16</v>
      </c>
      <c r="D21" s="39" t="s">
        <v>30</v>
      </c>
      <c r="E21" s="27">
        <v>0</v>
      </c>
    </row>
    <row r="22" spans="1:5" s="28" customFormat="1" ht="12">
      <c r="A22" s="25"/>
      <c r="B22" s="26" t="s">
        <v>33</v>
      </c>
      <c r="C22" s="27" t="s">
        <v>34</v>
      </c>
      <c r="D22" s="54" t="s">
        <v>14</v>
      </c>
      <c r="E22" s="27">
        <v>0.04</v>
      </c>
    </row>
    <row r="23" spans="1:5" s="23" customFormat="1" ht="12">
      <c r="A23" s="19">
        <v>3</v>
      </c>
      <c r="B23" s="20" t="s">
        <v>35</v>
      </c>
      <c r="C23" s="24"/>
      <c r="D23" s="24"/>
      <c r="E23" s="24">
        <f>E24+E29+E35</f>
        <v>5.5</v>
      </c>
    </row>
    <row r="24" spans="1:5" s="23" customFormat="1" ht="12">
      <c r="A24" s="19"/>
      <c r="B24" s="20" t="s">
        <v>36</v>
      </c>
      <c r="C24" s="24"/>
      <c r="D24" s="24"/>
      <c r="E24" s="24">
        <f>SUM(E25:E28)</f>
        <v>1.1300000000000001</v>
      </c>
    </row>
    <row r="25" spans="1:5" s="31" customFormat="1" ht="24">
      <c r="A25" s="29"/>
      <c r="B25" s="30" t="s">
        <v>37</v>
      </c>
      <c r="C25" s="27" t="s">
        <v>38</v>
      </c>
      <c r="D25" s="39" t="s">
        <v>39</v>
      </c>
      <c r="E25" s="27">
        <v>0</v>
      </c>
    </row>
    <row r="26" spans="1:5" s="31" customFormat="1" ht="22.5">
      <c r="A26" s="29"/>
      <c r="B26" s="30" t="s">
        <v>40</v>
      </c>
      <c r="C26" s="27" t="s">
        <v>41</v>
      </c>
      <c r="D26" s="39" t="s">
        <v>42</v>
      </c>
      <c r="E26" s="27">
        <v>0.34</v>
      </c>
    </row>
    <row r="27" spans="1:5" s="31" customFormat="1" ht="22.5">
      <c r="A27" s="29"/>
      <c r="B27" s="30" t="s">
        <v>43</v>
      </c>
      <c r="C27" s="27" t="s">
        <v>44</v>
      </c>
      <c r="D27" s="39" t="s">
        <v>42</v>
      </c>
      <c r="E27" s="27">
        <v>0.02</v>
      </c>
    </row>
    <row r="28" spans="1:5" s="31" customFormat="1" ht="24">
      <c r="A28" s="29"/>
      <c r="B28" s="30" t="s">
        <v>45</v>
      </c>
      <c r="C28" s="27" t="s">
        <v>46</v>
      </c>
      <c r="D28" s="39" t="s">
        <v>47</v>
      </c>
      <c r="E28" s="27">
        <v>0.77</v>
      </c>
    </row>
    <row r="29" spans="1:5" s="23" customFormat="1" ht="12">
      <c r="A29" s="19"/>
      <c r="B29" s="20" t="s">
        <v>48</v>
      </c>
      <c r="C29" s="24"/>
      <c r="D29" s="24"/>
      <c r="E29" s="24">
        <f>SUM(E30:E34)</f>
        <v>1.19</v>
      </c>
    </row>
    <row r="30" spans="1:5" s="31" customFormat="1" ht="36">
      <c r="A30" s="29"/>
      <c r="B30" s="30" t="s">
        <v>49</v>
      </c>
      <c r="C30" s="27" t="s">
        <v>41</v>
      </c>
      <c r="D30" s="39" t="s">
        <v>39</v>
      </c>
      <c r="E30" s="27">
        <v>0.01</v>
      </c>
    </row>
    <row r="31" spans="1:5" s="31" customFormat="1" ht="22.5">
      <c r="A31" s="29"/>
      <c r="B31" s="30" t="s">
        <v>40</v>
      </c>
      <c r="C31" s="27" t="s">
        <v>41</v>
      </c>
      <c r="D31" s="39" t="s">
        <v>42</v>
      </c>
      <c r="E31" s="27">
        <v>0.34</v>
      </c>
    </row>
    <row r="32" spans="1:5" s="31" customFormat="1" ht="24">
      <c r="A32" s="29"/>
      <c r="B32" s="30" t="s">
        <v>50</v>
      </c>
      <c r="C32" s="27" t="s">
        <v>41</v>
      </c>
      <c r="D32" s="39" t="s">
        <v>47</v>
      </c>
      <c r="E32" s="27">
        <v>0.12</v>
      </c>
    </row>
    <row r="33" spans="1:5" s="31" customFormat="1" ht="24">
      <c r="A33" s="29"/>
      <c r="B33" s="30" t="s">
        <v>51</v>
      </c>
      <c r="C33" s="27" t="s">
        <v>23</v>
      </c>
      <c r="D33" s="39" t="s">
        <v>47</v>
      </c>
      <c r="E33" s="27">
        <v>0.24</v>
      </c>
    </row>
    <row r="34" spans="1:5" s="31" customFormat="1" ht="72">
      <c r="A34" s="29"/>
      <c r="B34" s="30" t="s">
        <v>52</v>
      </c>
      <c r="C34" s="32" t="s">
        <v>53</v>
      </c>
      <c r="D34" s="56" t="s">
        <v>47</v>
      </c>
      <c r="E34" s="27">
        <v>0.48</v>
      </c>
    </row>
    <row r="35" spans="1:5" s="23" customFormat="1" ht="12">
      <c r="A35" s="19"/>
      <c r="B35" s="20" t="s">
        <v>54</v>
      </c>
      <c r="C35" s="33"/>
      <c r="D35" s="24"/>
      <c r="E35" s="24">
        <f>E36</f>
        <v>3.18</v>
      </c>
    </row>
    <row r="36" spans="1:5" s="31" customFormat="1" ht="24">
      <c r="A36" s="29"/>
      <c r="B36" s="30" t="s">
        <v>55</v>
      </c>
      <c r="C36" s="27" t="s">
        <v>41</v>
      </c>
      <c r="D36" s="57" t="s">
        <v>56</v>
      </c>
      <c r="E36" s="34">
        <v>3.18</v>
      </c>
    </row>
    <row r="37" spans="1:5" s="23" customFormat="1" ht="12">
      <c r="A37" s="19" t="s">
        <v>57</v>
      </c>
      <c r="B37" s="20" t="s">
        <v>58</v>
      </c>
      <c r="C37" s="24"/>
      <c r="D37" s="24"/>
      <c r="E37" s="24">
        <f>SUM(E38:E39)</f>
        <v>1.7499999999999998</v>
      </c>
    </row>
    <row r="38" spans="1:5" s="35" customFormat="1" ht="24">
      <c r="A38" s="25"/>
      <c r="B38" s="26" t="s">
        <v>59</v>
      </c>
      <c r="C38" s="27"/>
      <c r="D38" s="39" t="s">
        <v>60</v>
      </c>
      <c r="E38" s="34">
        <v>1.2599999999999998</v>
      </c>
    </row>
    <row r="39" spans="1:5" s="31" customFormat="1" ht="22.5">
      <c r="A39" s="29"/>
      <c r="B39" s="30" t="s">
        <v>61</v>
      </c>
      <c r="C39" s="34" t="s">
        <v>135</v>
      </c>
      <c r="D39" s="57" t="s">
        <v>62</v>
      </c>
      <c r="E39" s="27">
        <v>0.49</v>
      </c>
    </row>
    <row r="40" spans="1:5" s="23" customFormat="1" ht="12">
      <c r="A40" s="19" t="s">
        <v>63</v>
      </c>
      <c r="B40" s="20" t="s">
        <v>64</v>
      </c>
      <c r="C40" s="24"/>
      <c r="D40" s="24"/>
      <c r="E40" s="24">
        <f>E41</f>
        <v>0.1</v>
      </c>
    </row>
    <row r="41" spans="1:5" s="28" customFormat="1" ht="24">
      <c r="A41" s="25"/>
      <c r="B41" s="26" t="s">
        <v>65</v>
      </c>
      <c r="C41" s="27" t="s">
        <v>34</v>
      </c>
      <c r="D41" s="54" t="s">
        <v>66</v>
      </c>
      <c r="E41" s="27">
        <v>0.1</v>
      </c>
    </row>
    <row r="42" spans="1:5" s="23" customFormat="1" ht="12">
      <c r="A42" s="19" t="s">
        <v>67</v>
      </c>
      <c r="B42" s="36" t="s">
        <v>68</v>
      </c>
      <c r="C42" s="37"/>
      <c r="D42" s="37"/>
      <c r="E42" s="22">
        <f>SUM(E43:E47)</f>
        <v>1.75</v>
      </c>
    </row>
    <row r="43" spans="1:5" s="28" customFormat="1" ht="24">
      <c r="A43" s="25"/>
      <c r="B43" s="38" t="s">
        <v>69</v>
      </c>
      <c r="C43" s="39"/>
      <c r="D43" s="39" t="s">
        <v>70</v>
      </c>
      <c r="E43" s="27">
        <v>0.35</v>
      </c>
    </row>
    <row r="44" spans="1:5" s="28" customFormat="1" ht="24">
      <c r="A44" s="25"/>
      <c r="B44" s="38" t="s">
        <v>71</v>
      </c>
      <c r="C44" s="39"/>
      <c r="D44" s="39" t="s">
        <v>70</v>
      </c>
      <c r="E44" s="27">
        <v>0.35</v>
      </c>
    </row>
    <row r="45" spans="1:5" s="28" customFormat="1" ht="24">
      <c r="A45" s="25"/>
      <c r="B45" s="38" t="s">
        <v>72</v>
      </c>
      <c r="C45" s="39"/>
      <c r="D45" s="39" t="s">
        <v>70</v>
      </c>
      <c r="E45" s="27">
        <v>0.35</v>
      </c>
    </row>
    <row r="46" spans="1:5" s="28" customFormat="1" ht="24">
      <c r="A46" s="25"/>
      <c r="B46" s="38" t="s">
        <v>73</v>
      </c>
      <c r="C46" s="39"/>
      <c r="D46" s="39" t="s">
        <v>70</v>
      </c>
      <c r="E46" s="27">
        <v>0.35</v>
      </c>
    </row>
    <row r="47" spans="1:5" s="28" customFormat="1" ht="24">
      <c r="A47" s="25"/>
      <c r="B47" s="38" t="s">
        <v>74</v>
      </c>
      <c r="C47" s="39"/>
      <c r="D47" s="39" t="s">
        <v>70</v>
      </c>
      <c r="E47" s="27">
        <v>0.35</v>
      </c>
    </row>
    <row r="48" spans="1:5" s="23" customFormat="1">
      <c r="A48" s="60" t="s">
        <v>75</v>
      </c>
      <c r="B48" s="60"/>
      <c r="C48" s="24"/>
      <c r="D48" s="24"/>
      <c r="E48" s="22">
        <f>E49+E53+E60+E63+E66+E69+E71+E73+E75</f>
        <v>4.6499999999999995</v>
      </c>
    </row>
    <row r="49" spans="1:5" s="23" customFormat="1" ht="12">
      <c r="A49" s="19" t="s">
        <v>76</v>
      </c>
      <c r="B49" s="40" t="s">
        <v>77</v>
      </c>
      <c r="C49" s="21"/>
      <c r="D49" s="58" t="s">
        <v>70</v>
      </c>
      <c r="E49" s="41">
        <v>0.66</v>
      </c>
    </row>
    <row r="50" spans="1:5" s="28" customFormat="1" ht="24">
      <c r="A50" s="25"/>
      <c r="B50" s="26" t="s">
        <v>78</v>
      </c>
      <c r="C50" s="62" t="s">
        <v>79</v>
      </c>
      <c r="D50" s="39"/>
      <c r="E50" s="27"/>
    </row>
    <row r="51" spans="1:5" s="28" customFormat="1" ht="12">
      <c r="A51" s="25"/>
      <c r="B51" s="26" t="s">
        <v>80</v>
      </c>
      <c r="C51" s="62"/>
      <c r="D51" s="39"/>
      <c r="E51" s="27"/>
    </row>
    <row r="52" spans="1:5" s="28" customFormat="1" ht="36">
      <c r="A52" s="25"/>
      <c r="B52" s="26" t="s">
        <v>81</v>
      </c>
      <c r="C52" s="27" t="s">
        <v>82</v>
      </c>
      <c r="D52" s="39"/>
      <c r="E52" s="27"/>
    </row>
    <row r="53" spans="1:5" s="23" customFormat="1" ht="12">
      <c r="A53" s="19" t="s">
        <v>83</v>
      </c>
      <c r="B53" s="40" t="s">
        <v>84</v>
      </c>
      <c r="C53" s="21"/>
      <c r="D53" s="58" t="s">
        <v>70</v>
      </c>
      <c r="E53" s="41">
        <v>1.1200000000000001</v>
      </c>
    </row>
    <row r="54" spans="1:5" s="28" customFormat="1" ht="12">
      <c r="A54" s="25"/>
      <c r="B54" s="26" t="s">
        <v>85</v>
      </c>
      <c r="C54" s="62" t="s">
        <v>13</v>
      </c>
      <c r="D54" s="39"/>
      <c r="E54" s="27"/>
    </row>
    <row r="55" spans="1:5" s="28" customFormat="1" ht="12">
      <c r="A55" s="25"/>
      <c r="B55" s="26" t="s">
        <v>86</v>
      </c>
      <c r="C55" s="62"/>
      <c r="D55" s="39"/>
      <c r="E55" s="27"/>
    </row>
    <row r="56" spans="1:5" s="28" customFormat="1" ht="24">
      <c r="A56" s="25"/>
      <c r="B56" s="26" t="s">
        <v>87</v>
      </c>
      <c r="C56" s="27" t="s">
        <v>41</v>
      </c>
      <c r="D56" s="39"/>
      <c r="E56" s="27"/>
    </row>
    <row r="57" spans="1:5" s="28" customFormat="1" ht="12">
      <c r="A57" s="25"/>
      <c r="B57" s="26" t="s">
        <v>88</v>
      </c>
      <c r="C57" s="62" t="s">
        <v>13</v>
      </c>
      <c r="D57" s="39"/>
      <c r="E57" s="27"/>
    </row>
    <row r="58" spans="1:5" s="28" customFormat="1" ht="12">
      <c r="A58" s="25"/>
      <c r="B58" s="26" t="s">
        <v>89</v>
      </c>
      <c r="C58" s="62"/>
      <c r="D58" s="39"/>
      <c r="E58" s="34"/>
    </row>
    <row r="59" spans="1:5" s="28" customFormat="1" ht="24">
      <c r="A59" s="25"/>
      <c r="B59" s="26" t="s">
        <v>90</v>
      </c>
      <c r="C59" s="62"/>
      <c r="D59" s="39"/>
      <c r="E59" s="43"/>
    </row>
    <row r="60" spans="1:5" s="23" customFormat="1" ht="12">
      <c r="A60" s="19" t="s">
        <v>91</v>
      </c>
      <c r="B60" s="40" t="s">
        <v>92</v>
      </c>
      <c r="C60" s="21"/>
      <c r="D60" s="58" t="s">
        <v>70</v>
      </c>
      <c r="E60" s="21">
        <v>0.48</v>
      </c>
    </row>
    <row r="61" spans="1:5" s="28" customFormat="1" ht="24">
      <c r="A61" s="25"/>
      <c r="B61" s="26" t="s">
        <v>93</v>
      </c>
      <c r="C61" s="62" t="s">
        <v>94</v>
      </c>
      <c r="D61" s="39"/>
      <c r="E61" s="27"/>
    </row>
    <row r="62" spans="1:5" s="28" customFormat="1" ht="12">
      <c r="A62" s="25"/>
      <c r="B62" s="26" t="s">
        <v>95</v>
      </c>
      <c r="C62" s="63"/>
      <c r="D62" s="39"/>
      <c r="E62" s="27"/>
    </row>
    <row r="63" spans="1:5" s="23" customFormat="1" ht="12">
      <c r="A63" s="19" t="s">
        <v>96</v>
      </c>
      <c r="B63" s="40" t="s">
        <v>97</v>
      </c>
      <c r="C63" s="21"/>
      <c r="D63" s="58" t="s">
        <v>70</v>
      </c>
      <c r="E63" s="21">
        <v>0.48</v>
      </c>
    </row>
    <row r="64" spans="1:5" s="28" customFormat="1" ht="24">
      <c r="A64" s="25"/>
      <c r="B64" s="26" t="s">
        <v>98</v>
      </c>
      <c r="C64" s="62" t="s">
        <v>94</v>
      </c>
      <c r="D64" s="39"/>
      <c r="E64" s="34"/>
    </row>
    <row r="65" spans="1:5" s="28" customFormat="1" ht="12">
      <c r="A65" s="25"/>
      <c r="B65" s="26" t="s">
        <v>99</v>
      </c>
      <c r="C65" s="63"/>
      <c r="D65" s="39"/>
      <c r="E65" s="34"/>
    </row>
    <row r="66" spans="1:5" s="23" customFormat="1" ht="12">
      <c r="A66" s="19" t="s">
        <v>100</v>
      </c>
      <c r="B66" s="40" t="s">
        <v>101</v>
      </c>
      <c r="C66" s="21"/>
      <c r="D66" s="58" t="s">
        <v>70</v>
      </c>
      <c r="E66" s="21">
        <v>0.48</v>
      </c>
    </row>
    <row r="67" spans="1:5" s="28" customFormat="1" ht="12">
      <c r="A67" s="25"/>
      <c r="B67" s="26" t="s">
        <v>102</v>
      </c>
      <c r="C67" s="62" t="s">
        <v>13</v>
      </c>
      <c r="D67" s="39"/>
      <c r="E67" s="27"/>
    </row>
    <row r="68" spans="1:5" s="28" customFormat="1" ht="24">
      <c r="A68" s="25"/>
      <c r="B68" s="26" t="s">
        <v>103</v>
      </c>
      <c r="C68" s="63"/>
      <c r="D68" s="39"/>
      <c r="E68" s="44"/>
    </row>
    <row r="69" spans="1:5" s="23" customFormat="1" ht="12">
      <c r="A69" s="19" t="s">
        <v>104</v>
      </c>
      <c r="B69" s="40" t="s">
        <v>105</v>
      </c>
      <c r="C69" s="21"/>
      <c r="D69" s="58" t="s">
        <v>70</v>
      </c>
      <c r="E69" s="21">
        <v>0.48</v>
      </c>
    </row>
    <row r="70" spans="1:5" s="28" customFormat="1" ht="24">
      <c r="A70" s="25"/>
      <c r="B70" s="26" t="s">
        <v>106</v>
      </c>
      <c r="C70" s="27" t="s">
        <v>41</v>
      </c>
      <c r="D70" s="39"/>
      <c r="E70" s="27"/>
    </row>
    <row r="71" spans="1:5" s="23" customFormat="1" ht="12">
      <c r="A71" s="19" t="s">
        <v>107</v>
      </c>
      <c r="B71" s="40" t="s">
        <v>108</v>
      </c>
      <c r="C71" s="21"/>
      <c r="D71" s="58" t="s">
        <v>70</v>
      </c>
      <c r="E71" s="21">
        <v>0.48</v>
      </c>
    </row>
    <row r="72" spans="1:5" s="28" customFormat="1" ht="24">
      <c r="A72" s="25"/>
      <c r="B72" s="26" t="s">
        <v>109</v>
      </c>
      <c r="C72" s="27" t="s">
        <v>13</v>
      </c>
      <c r="D72" s="39"/>
      <c r="E72" s="45"/>
    </row>
    <row r="73" spans="1:5" s="23" customFormat="1" ht="12">
      <c r="A73" s="19" t="s">
        <v>110</v>
      </c>
      <c r="B73" s="40" t="s">
        <v>111</v>
      </c>
      <c r="C73" s="21"/>
      <c r="D73" s="58"/>
      <c r="E73" s="21">
        <f>E74</f>
        <v>0.47</v>
      </c>
    </row>
    <row r="74" spans="1:5" s="28" customFormat="1" ht="24">
      <c r="A74" s="25"/>
      <c r="B74" s="26" t="s">
        <v>112</v>
      </c>
      <c r="C74" s="46" t="s">
        <v>113</v>
      </c>
      <c r="D74" s="59"/>
      <c r="E74" s="47">
        <v>0.47</v>
      </c>
    </row>
    <row r="75" spans="1:5" s="23" customFormat="1" ht="12">
      <c r="A75" s="19" t="s">
        <v>114</v>
      </c>
      <c r="B75" s="36" t="s">
        <v>115</v>
      </c>
      <c r="C75" s="37"/>
      <c r="D75" s="58"/>
      <c r="E75" s="21">
        <f>SUM(E76:E77)</f>
        <v>0</v>
      </c>
    </row>
    <row r="76" spans="1:5" s="28" customFormat="1" ht="12">
      <c r="A76" s="25"/>
      <c r="B76" s="38" t="s">
        <v>116</v>
      </c>
      <c r="C76" s="48"/>
      <c r="D76" s="39" t="s">
        <v>30</v>
      </c>
      <c r="E76" s="27"/>
    </row>
    <row r="77" spans="1:5" s="28" customFormat="1" ht="24">
      <c r="A77" s="25"/>
      <c r="B77" s="38" t="s">
        <v>117</v>
      </c>
      <c r="C77" s="48"/>
      <c r="D77" s="39" t="s">
        <v>30</v>
      </c>
      <c r="E77" s="27"/>
    </row>
    <row r="78" spans="1:5" s="23" customFormat="1">
      <c r="A78" s="60" t="s">
        <v>118</v>
      </c>
      <c r="B78" s="61"/>
      <c r="C78" s="24"/>
      <c r="D78" s="24"/>
      <c r="E78" s="24">
        <f>SUM(E79:E85)</f>
        <v>6.8800000000000008</v>
      </c>
    </row>
    <row r="79" spans="1:5" s="50" customFormat="1" ht="24">
      <c r="A79" s="49" t="s">
        <v>119</v>
      </c>
      <c r="B79" s="26" t="s">
        <v>120</v>
      </c>
      <c r="C79" s="27"/>
      <c r="D79" s="39" t="s">
        <v>70</v>
      </c>
      <c r="E79" s="27">
        <v>0.95</v>
      </c>
    </row>
    <row r="80" spans="1:5" s="50" customFormat="1" ht="12">
      <c r="A80" s="51" t="s">
        <v>121</v>
      </c>
      <c r="B80" s="26" t="s">
        <v>122</v>
      </c>
      <c r="C80" s="27"/>
      <c r="D80" s="39" t="s">
        <v>70</v>
      </c>
      <c r="E80" s="27">
        <v>1.1600000000000001</v>
      </c>
    </row>
    <row r="81" spans="1:5" s="50" customFormat="1" ht="12">
      <c r="A81" s="49" t="s">
        <v>123</v>
      </c>
      <c r="B81" s="26" t="s">
        <v>124</v>
      </c>
      <c r="C81" s="27"/>
      <c r="D81" s="39" t="s">
        <v>70</v>
      </c>
      <c r="E81" s="27">
        <v>0.95</v>
      </c>
    </row>
    <row r="82" spans="1:5" s="50" customFormat="1" ht="12">
      <c r="A82" s="49" t="s">
        <v>125</v>
      </c>
      <c r="B82" s="26" t="s">
        <v>126</v>
      </c>
      <c r="C82" s="27"/>
      <c r="D82" s="39" t="s">
        <v>70</v>
      </c>
      <c r="E82" s="27">
        <v>0.96</v>
      </c>
    </row>
    <row r="83" spans="1:5" s="50" customFormat="1" ht="24">
      <c r="A83" s="49" t="s">
        <v>127</v>
      </c>
      <c r="B83" s="26" t="s">
        <v>128</v>
      </c>
      <c r="C83" s="27"/>
      <c r="D83" s="39" t="s">
        <v>70</v>
      </c>
      <c r="E83" s="27">
        <v>0.95</v>
      </c>
    </row>
    <row r="84" spans="1:5" s="50" customFormat="1" ht="12">
      <c r="A84" s="49" t="s">
        <v>129</v>
      </c>
      <c r="B84" s="26" t="s">
        <v>130</v>
      </c>
      <c r="C84" s="27"/>
      <c r="D84" s="39" t="s">
        <v>70</v>
      </c>
      <c r="E84" s="27">
        <v>0.96</v>
      </c>
    </row>
    <row r="85" spans="1:5" s="50" customFormat="1" ht="12">
      <c r="A85" s="49" t="s">
        <v>131</v>
      </c>
      <c r="B85" s="26" t="s">
        <v>132</v>
      </c>
      <c r="C85" s="27"/>
      <c r="D85" s="39" t="s">
        <v>70</v>
      </c>
      <c r="E85" s="27">
        <v>0.95</v>
      </c>
    </row>
    <row r="93" spans="1:5" s="28" customFormat="1" ht="12">
      <c r="A93" s="52"/>
      <c r="B93" s="2"/>
      <c r="C93" s="53"/>
      <c r="D93" s="53"/>
      <c r="E93" s="53"/>
    </row>
    <row r="94" spans="1:5" s="28" customFormat="1" ht="12">
      <c r="A94" s="52"/>
      <c r="B94" s="2"/>
      <c r="C94" s="53"/>
      <c r="D94" s="53"/>
      <c r="E94" s="53"/>
    </row>
    <row r="95" spans="1:5" s="28" customFormat="1" ht="12">
      <c r="A95" s="52"/>
      <c r="B95" s="2"/>
      <c r="C95" s="53"/>
      <c r="D95" s="53"/>
      <c r="E95" s="53"/>
    </row>
  </sheetData>
  <mergeCells count="13">
    <mergeCell ref="A48:B48"/>
    <mergeCell ref="C1:E1"/>
    <mergeCell ref="C2:E2"/>
    <mergeCell ref="C3:E3"/>
    <mergeCell ref="C4:E4"/>
    <mergeCell ref="A7:B7"/>
    <mergeCell ref="A78:B78"/>
    <mergeCell ref="C50:C51"/>
    <mergeCell ref="C54:C55"/>
    <mergeCell ref="C57:C59"/>
    <mergeCell ref="C61:C62"/>
    <mergeCell ref="C64:C65"/>
    <mergeCell ref="C67:C6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9" orientation="portrait" horizontalDpi="180" verticalDpi="180" r:id="rId1"/>
  <rowBreaks count="1" manualBreakCount="1">
    <brk id="4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view="pageBreakPreview" topLeftCell="A46" zoomScaleSheetLayoutView="100" workbookViewId="0">
      <selection activeCell="C39" sqref="C39"/>
    </sheetView>
  </sheetViews>
  <sheetFormatPr defaultColWidth="9.85546875" defaultRowHeight="12.75"/>
  <cols>
    <col min="1" max="1" width="5.140625" style="1" customWidth="1"/>
    <col min="2" max="2" width="33" style="2" customWidth="1"/>
    <col min="3" max="3" width="16.5703125" style="3" customWidth="1"/>
    <col min="4" max="4" width="18" style="3" customWidth="1"/>
    <col min="5" max="5" width="12.85546875" style="3" customWidth="1"/>
    <col min="6" max="29" width="9.140625" style="4" customWidth="1"/>
    <col min="30" max="30" width="5.140625" style="4" customWidth="1"/>
    <col min="31" max="31" width="33" style="4" customWidth="1"/>
    <col min="32" max="32" width="11.140625" style="4" customWidth="1"/>
    <col min="33" max="33" width="18" style="4" customWidth="1"/>
    <col min="34" max="34" width="9.42578125" style="4" customWidth="1"/>
    <col min="35" max="36" width="9.28515625" style="4" customWidth="1"/>
    <col min="37" max="38" width="9.7109375" style="4" customWidth="1"/>
    <col min="39" max="40" width="9.28515625" style="4" customWidth="1"/>
    <col min="41" max="42" width="9.42578125" style="4" customWidth="1"/>
    <col min="43" max="45" width="9.5703125" style="4" customWidth="1"/>
    <col min="46" max="46" width="10.28515625" style="4" customWidth="1"/>
    <col min="47" max="54" width="9.28515625" style="4" customWidth="1"/>
    <col min="55" max="62" width="9.85546875" style="4" customWidth="1"/>
    <col min="63" max="64" width="10.28515625" style="4" customWidth="1"/>
    <col min="65" max="67" width="9.42578125" style="4" customWidth="1"/>
    <col min="68" max="68" width="10" style="4" customWidth="1"/>
    <col min="69" max="72" width="9.42578125" style="4" customWidth="1"/>
    <col min="73" max="74" width="10.85546875" style="4" customWidth="1"/>
    <col min="75" max="76" width="10.5703125" style="4" customWidth="1"/>
    <col min="77" max="16384" width="9.85546875" style="4"/>
  </cols>
  <sheetData>
    <row r="1" spans="1:5">
      <c r="C1" s="64" t="s">
        <v>0</v>
      </c>
      <c r="D1" s="64"/>
      <c r="E1" s="64"/>
    </row>
    <row r="2" spans="1:5">
      <c r="C2" s="64" t="s">
        <v>1</v>
      </c>
      <c r="D2" s="64"/>
      <c r="E2" s="64"/>
    </row>
    <row r="3" spans="1:5">
      <c r="C3" s="64" t="s">
        <v>2</v>
      </c>
      <c r="D3" s="64"/>
      <c r="E3" s="64"/>
    </row>
    <row r="4" spans="1:5" s="7" customFormat="1">
      <c r="A4" s="5"/>
      <c r="B4" s="6"/>
      <c r="C4" s="65" t="s">
        <v>3</v>
      </c>
      <c r="D4" s="65"/>
      <c r="E4" s="65"/>
    </row>
    <row r="5" spans="1:5" s="11" customFormat="1" ht="15.75">
      <c r="A5" s="8"/>
      <c r="B5" s="9"/>
      <c r="C5" s="10"/>
      <c r="D5" s="10"/>
      <c r="E5" s="12"/>
    </row>
    <row r="6" spans="1:5" s="11" customFormat="1" ht="36">
      <c r="A6" s="13" t="s">
        <v>4</v>
      </c>
      <c r="B6" s="14" t="s">
        <v>5</v>
      </c>
      <c r="C6" s="15" t="s">
        <v>6</v>
      </c>
      <c r="D6" s="15" t="s">
        <v>7</v>
      </c>
      <c r="E6" s="16" t="s">
        <v>134</v>
      </c>
    </row>
    <row r="7" spans="1:5">
      <c r="A7" s="66" t="s">
        <v>8</v>
      </c>
      <c r="B7" s="66"/>
      <c r="C7" s="17"/>
      <c r="D7" s="55"/>
      <c r="E7" s="18">
        <f>E8+E9+E23+E37+E40+E42+E48+E78</f>
        <v>46.56</v>
      </c>
    </row>
    <row r="8" spans="1:5" s="23" customFormat="1" ht="22.5">
      <c r="A8" s="19">
        <v>1</v>
      </c>
      <c r="B8" s="20" t="s">
        <v>9</v>
      </c>
      <c r="C8" s="21"/>
      <c r="D8" s="21" t="s">
        <v>10</v>
      </c>
      <c r="E8" s="22">
        <v>13.1</v>
      </c>
    </row>
    <row r="9" spans="1:5" s="23" customFormat="1" ht="12">
      <c r="A9" s="19">
        <v>2</v>
      </c>
      <c r="B9" s="20" t="s">
        <v>11</v>
      </c>
      <c r="C9" s="24"/>
      <c r="D9" s="24"/>
      <c r="E9" s="24">
        <f>SUM(E10:E22)</f>
        <v>8.2899999999999991</v>
      </c>
    </row>
    <row r="10" spans="1:5" s="28" customFormat="1" ht="24">
      <c r="A10" s="25"/>
      <c r="B10" s="26" t="s">
        <v>12</v>
      </c>
      <c r="C10" s="42" t="s">
        <v>13</v>
      </c>
      <c r="D10" s="54" t="s">
        <v>14</v>
      </c>
      <c r="E10" s="42">
        <v>0.02</v>
      </c>
    </row>
    <row r="11" spans="1:5" s="28" customFormat="1" ht="12">
      <c r="A11" s="25"/>
      <c r="B11" s="26" t="s">
        <v>15</v>
      </c>
      <c r="C11" s="42" t="s">
        <v>16</v>
      </c>
      <c r="D11" s="54" t="s">
        <v>17</v>
      </c>
      <c r="E11" s="42">
        <v>0.05</v>
      </c>
    </row>
    <row r="12" spans="1:5" s="28" customFormat="1" ht="24">
      <c r="A12" s="25"/>
      <c r="B12" s="26" t="s">
        <v>18</v>
      </c>
      <c r="C12" s="42" t="s">
        <v>19</v>
      </c>
      <c r="D12" s="54" t="s">
        <v>20</v>
      </c>
      <c r="E12" s="42">
        <v>0.68</v>
      </c>
    </row>
    <row r="13" spans="1:5" s="28" customFormat="1" ht="12">
      <c r="A13" s="25"/>
      <c r="B13" s="26" t="s">
        <v>21</v>
      </c>
      <c r="C13" s="42" t="s">
        <v>16</v>
      </c>
      <c r="D13" s="54" t="s">
        <v>14</v>
      </c>
      <c r="E13" s="42">
        <v>0.02</v>
      </c>
    </row>
    <row r="14" spans="1:5" s="28" customFormat="1" ht="24">
      <c r="A14" s="25"/>
      <c r="B14" s="26" t="s">
        <v>22</v>
      </c>
      <c r="C14" s="42" t="s">
        <v>23</v>
      </c>
      <c r="D14" s="54" t="s">
        <v>20</v>
      </c>
      <c r="E14" s="42">
        <v>3.42</v>
      </c>
    </row>
    <row r="15" spans="1:5" s="28" customFormat="1" ht="24">
      <c r="A15" s="25"/>
      <c r="B15" s="26" t="s">
        <v>24</v>
      </c>
      <c r="C15" s="42" t="s">
        <v>13</v>
      </c>
      <c r="D15" s="54" t="s">
        <v>14</v>
      </c>
      <c r="E15" s="42">
        <v>0.23</v>
      </c>
    </row>
    <row r="16" spans="1:5" s="28" customFormat="1" ht="12">
      <c r="A16" s="25"/>
      <c r="B16" s="26" t="s">
        <v>25</v>
      </c>
      <c r="C16" s="42" t="s">
        <v>16</v>
      </c>
      <c r="D16" s="54" t="s">
        <v>14</v>
      </c>
      <c r="E16" s="42">
        <v>0</v>
      </c>
    </row>
    <row r="17" spans="1:5" s="28" customFormat="1" ht="24">
      <c r="A17" s="25"/>
      <c r="B17" s="26" t="s">
        <v>26</v>
      </c>
      <c r="C17" s="42" t="s">
        <v>23</v>
      </c>
      <c r="D17" s="54" t="s">
        <v>27</v>
      </c>
      <c r="E17" s="42">
        <v>3.24</v>
      </c>
    </row>
    <row r="18" spans="1:5" s="28" customFormat="1" ht="24">
      <c r="A18" s="25"/>
      <c r="B18" s="26" t="s">
        <v>28</v>
      </c>
      <c r="C18" s="42" t="s">
        <v>19</v>
      </c>
      <c r="D18" s="54" t="s">
        <v>27</v>
      </c>
      <c r="E18" s="42">
        <v>0.57999999999999996</v>
      </c>
    </row>
    <row r="19" spans="1:5" s="28" customFormat="1" ht="12">
      <c r="A19" s="25"/>
      <c r="B19" s="26" t="s">
        <v>29</v>
      </c>
      <c r="C19" s="42" t="s">
        <v>23</v>
      </c>
      <c r="D19" s="39" t="s">
        <v>30</v>
      </c>
      <c r="E19" s="42">
        <v>0.01</v>
      </c>
    </row>
    <row r="20" spans="1:5" s="28" customFormat="1" ht="12">
      <c r="A20" s="25"/>
      <c r="B20" s="26" t="s">
        <v>31</v>
      </c>
      <c r="C20" s="42" t="s">
        <v>19</v>
      </c>
      <c r="D20" s="39" t="s">
        <v>30</v>
      </c>
      <c r="E20" s="42">
        <v>0</v>
      </c>
    </row>
    <row r="21" spans="1:5" s="28" customFormat="1" ht="12">
      <c r="A21" s="25"/>
      <c r="B21" s="26" t="s">
        <v>32</v>
      </c>
      <c r="C21" s="42" t="s">
        <v>16</v>
      </c>
      <c r="D21" s="39" t="s">
        <v>30</v>
      </c>
      <c r="E21" s="42">
        <v>0</v>
      </c>
    </row>
    <row r="22" spans="1:5" s="28" customFormat="1" ht="12">
      <c r="A22" s="25"/>
      <c r="B22" s="26" t="s">
        <v>33</v>
      </c>
      <c r="C22" s="42" t="s">
        <v>34</v>
      </c>
      <c r="D22" s="54" t="s">
        <v>14</v>
      </c>
      <c r="E22" s="42">
        <v>0.04</v>
      </c>
    </row>
    <row r="23" spans="1:5" s="23" customFormat="1" ht="12">
      <c r="A23" s="19">
        <v>3</v>
      </c>
      <c r="B23" s="20" t="s">
        <v>35</v>
      </c>
      <c r="C23" s="24"/>
      <c r="D23" s="24"/>
      <c r="E23" s="24">
        <f>E24+E29+E35</f>
        <v>7.7100000000000009</v>
      </c>
    </row>
    <row r="24" spans="1:5" s="23" customFormat="1" ht="12">
      <c r="A24" s="19"/>
      <c r="B24" s="20" t="s">
        <v>36</v>
      </c>
      <c r="C24" s="24"/>
      <c r="D24" s="24"/>
      <c r="E24" s="24">
        <f>SUM(E25:E28)</f>
        <v>1.53</v>
      </c>
    </row>
    <row r="25" spans="1:5" s="31" customFormat="1" ht="24">
      <c r="A25" s="29"/>
      <c r="B25" s="30" t="s">
        <v>37</v>
      </c>
      <c r="C25" s="42" t="s">
        <v>38</v>
      </c>
      <c r="D25" s="39" t="s">
        <v>39</v>
      </c>
      <c r="E25" s="42">
        <v>0</v>
      </c>
    </row>
    <row r="26" spans="1:5" s="31" customFormat="1" ht="22.5">
      <c r="A26" s="29"/>
      <c r="B26" s="30" t="s">
        <v>40</v>
      </c>
      <c r="C26" s="42" t="s">
        <v>41</v>
      </c>
      <c r="D26" s="39" t="s">
        <v>42</v>
      </c>
      <c r="E26" s="42">
        <v>0.54</v>
      </c>
    </row>
    <row r="27" spans="1:5" s="31" customFormat="1" ht="22.5">
      <c r="A27" s="29"/>
      <c r="B27" s="30" t="s">
        <v>43</v>
      </c>
      <c r="C27" s="42" t="s">
        <v>44</v>
      </c>
      <c r="D27" s="39" t="s">
        <v>42</v>
      </c>
      <c r="E27" s="42">
        <v>0.02</v>
      </c>
    </row>
    <row r="28" spans="1:5" s="31" customFormat="1" ht="24">
      <c r="A28" s="29"/>
      <c r="B28" s="30" t="s">
        <v>45</v>
      </c>
      <c r="C28" s="42" t="s">
        <v>46</v>
      </c>
      <c r="D28" s="39" t="s">
        <v>47</v>
      </c>
      <c r="E28" s="42">
        <v>0.97</v>
      </c>
    </row>
    <row r="29" spans="1:5" s="23" customFormat="1" ht="12">
      <c r="A29" s="19"/>
      <c r="B29" s="20" t="s">
        <v>48</v>
      </c>
      <c r="C29" s="24"/>
      <c r="D29" s="24"/>
      <c r="E29" s="24">
        <f>SUM(E30:E34)</f>
        <v>3</v>
      </c>
    </row>
    <row r="30" spans="1:5" s="31" customFormat="1" ht="36">
      <c r="A30" s="29"/>
      <c r="B30" s="30" t="s">
        <v>49</v>
      </c>
      <c r="C30" s="42" t="s">
        <v>41</v>
      </c>
      <c r="D30" s="39" t="s">
        <v>39</v>
      </c>
      <c r="E30" s="42">
        <v>0.31</v>
      </c>
    </row>
    <row r="31" spans="1:5" s="31" customFormat="1" ht="22.5">
      <c r="A31" s="29"/>
      <c r="B31" s="30" t="s">
        <v>40</v>
      </c>
      <c r="C31" s="42" t="s">
        <v>41</v>
      </c>
      <c r="D31" s="39" t="s">
        <v>42</v>
      </c>
      <c r="E31" s="42">
        <v>0.54</v>
      </c>
    </row>
    <row r="32" spans="1:5" s="31" customFormat="1" ht="24">
      <c r="A32" s="29"/>
      <c r="B32" s="30" t="s">
        <v>50</v>
      </c>
      <c r="C32" s="42" t="s">
        <v>41</v>
      </c>
      <c r="D32" s="39" t="s">
        <v>47</v>
      </c>
      <c r="E32" s="42">
        <v>0.42</v>
      </c>
    </row>
    <row r="33" spans="1:5" s="31" customFormat="1" ht="24">
      <c r="A33" s="29"/>
      <c r="B33" s="30" t="s">
        <v>51</v>
      </c>
      <c r="C33" s="42" t="s">
        <v>23</v>
      </c>
      <c r="D33" s="39" t="s">
        <v>47</v>
      </c>
      <c r="E33" s="42">
        <v>0.55000000000000004</v>
      </c>
    </row>
    <row r="34" spans="1:5" s="31" customFormat="1" ht="68.25" customHeight="1">
      <c r="A34" s="29"/>
      <c r="B34" s="30" t="s">
        <v>52</v>
      </c>
      <c r="C34" s="32" t="s">
        <v>53</v>
      </c>
      <c r="D34" s="56" t="s">
        <v>47</v>
      </c>
      <c r="E34" s="42">
        <v>1.18</v>
      </c>
    </row>
    <row r="35" spans="1:5" s="23" customFormat="1" ht="12">
      <c r="A35" s="19"/>
      <c r="B35" s="20" t="s">
        <v>54</v>
      </c>
      <c r="C35" s="33"/>
      <c r="D35" s="24"/>
      <c r="E35" s="24">
        <f>E36</f>
        <v>3.18</v>
      </c>
    </row>
    <row r="36" spans="1:5" s="31" customFormat="1" ht="24">
      <c r="A36" s="29"/>
      <c r="B36" s="30" t="s">
        <v>55</v>
      </c>
      <c r="C36" s="42" t="s">
        <v>41</v>
      </c>
      <c r="D36" s="57" t="s">
        <v>56</v>
      </c>
      <c r="E36" s="34">
        <v>3.18</v>
      </c>
    </row>
    <row r="37" spans="1:5" s="23" customFormat="1" ht="12">
      <c r="A37" s="19" t="s">
        <v>57</v>
      </c>
      <c r="B37" s="20" t="s">
        <v>58</v>
      </c>
      <c r="C37" s="24"/>
      <c r="D37" s="24"/>
      <c r="E37" s="24">
        <f>SUM(E38:E39)</f>
        <v>1.7499999999999998</v>
      </c>
    </row>
    <row r="38" spans="1:5" s="35" customFormat="1" ht="24">
      <c r="A38" s="25"/>
      <c r="B38" s="26" t="s">
        <v>59</v>
      </c>
      <c r="C38" s="42"/>
      <c r="D38" s="39" t="s">
        <v>60</v>
      </c>
      <c r="E38" s="34">
        <v>1.2599999999999998</v>
      </c>
    </row>
    <row r="39" spans="1:5" s="31" customFormat="1" ht="22.5">
      <c r="A39" s="29"/>
      <c r="B39" s="30" t="s">
        <v>61</v>
      </c>
      <c r="C39" s="34" t="s">
        <v>135</v>
      </c>
      <c r="D39" s="57" t="s">
        <v>62</v>
      </c>
      <c r="E39" s="42">
        <v>0.49</v>
      </c>
    </row>
    <row r="40" spans="1:5" s="23" customFormat="1" ht="12">
      <c r="A40" s="19" t="s">
        <v>63</v>
      </c>
      <c r="B40" s="20" t="s">
        <v>64</v>
      </c>
      <c r="C40" s="24"/>
      <c r="D40" s="24"/>
      <c r="E40" s="24">
        <f>E41</f>
        <v>0.1</v>
      </c>
    </row>
    <row r="41" spans="1:5" s="28" customFormat="1" ht="24">
      <c r="A41" s="25"/>
      <c r="B41" s="26" t="s">
        <v>65</v>
      </c>
      <c r="C41" s="42" t="s">
        <v>34</v>
      </c>
      <c r="D41" s="54" t="s">
        <v>66</v>
      </c>
      <c r="E41" s="42">
        <v>0.1</v>
      </c>
    </row>
    <row r="42" spans="1:5" s="23" customFormat="1" ht="12">
      <c r="A42" s="19" t="s">
        <v>67</v>
      </c>
      <c r="B42" s="36" t="s">
        <v>68</v>
      </c>
      <c r="C42" s="37"/>
      <c r="D42" s="37"/>
      <c r="E42" s="22">
        <f>SUM(E43:E47)</f>
        <v>1.75</v>
      </c>
    </row>
    <row r="43" spans="1:5" s="28" customFormat="1" ht="24">
      <c r="A43" s="25"/>
      <c r="B43" s="38" t="s">
        <v>69</v>
      </c>
      <c r="C43" s="39"/>
      <c r="D43" s="39" t="s">
        <v>70</v>
      </c>
      <c r="E43" s="42">
        <v>0.35</v>
      </c>
    </row>
    <row r="44" spans="1:5" s="28" customFormat="1" ht="24">
      <c r="A44" s="25"/>
      <c r="B44" s="38" t="s">
        <v>71</v>
      </c>
      <c r="C44" s="39"/>
      <c r="D44" s="39" t="s">
        <v>70</v>
      </c>
      <c r="E44" s="42">
        <v>0.35</v>
      </c>
    </row>
    <row r="45" spans="1:5" s="28" customFormat="1" ht="24">
      <c r="A45" s="25"/>
      <c r="B45" s="38" t="s">
        <v>72</v>
      </c>
      <c r="C45" s="39"/>
      <c r="D45" s="39" t="s">
        <v>70</v>
      </c>
      <c r="E45" s="42">
        <v>0.35</v>
      </c>
    </row>
    <row r="46" spans="1:5" s="28" customFormat="1" ht="24">
      <c r="A46" s="25"/>
      <c r="B46" s="38" t="s">
        <v>73</v>
      </c>
      <c r="C46" s="39"/>
      <c r="D46" s="39" t="s">
        <v>70</v>
      </c>
      <c r="E46" s="42">
        <v>0.35</v>
      </c>
    </row>
    <row r="47" spans="1:5" s="28" customFormat="1" ht="24">
      <c r="A47" s="25"/>
      <c r="B47" s="38" t="s">
        <v>74</v>
      </c>
      <c r="C47" s="39"/>
      <c r="D47" s="39" t="s">
        <v>70</v>
      </c>
      <c r="E47" s="42">
        <v>0.35</v>
      </c>
    </row>
    <row r="48" spans="1:5" s="23" customFormat="1">
      <c r="A48" s="60" t="s">
        <v>75</v>
      </c>
      <c r="B48" s="60"/>
      <c r="C48" s="24"/>
      <c r="D48" s="24"/>
      <c r="E48" s="22">
        <f>E49+E53+E60+E63+E66+E69+E71+E73+E75</f>
        <v>6.9799999999999995</v>
      </c>
    </row>
    <row r="49" spans="1:5" s="23" customFormat="1" ht="12">
      <c r="A49" s="19" t="s">
        <v>76</v>
      </c>
      <c r="B49" s="40" t="s">
        <v>77</v>
      </c>
      <c r="C49" s="21"/>
      <c r="D49" s="58" t="s">
        <v>70</v>
      </c>
      <c r="E49" s="41">
        <v>0.66</v>
      </c>
    </row>
    <row r="50" spans="1:5" s="28" customFormat="1" ht="24">
      <c r="A50" s="25"/>
      <c r="B50" s="26" t="s">
        <v>78</v>
      </c>
      <c r="C50" s="62" t="s">
        <v>79</v>
      </c>
      <c r="D50" s="39"/>
      <c r="E50" s="42"/>
    </row>
    <row r="51" spans="1:5" s="28" customFormat="1" ht="12">
      <c r="A51" s="25"/>
      <c r="B51" s="26" t="s">
        <v>80</v>
      </c>
      <c r="C51" s="62"/>
      <c r="D51" s="39"/>
      <c r="E51" s="42"/>
    </row>
    <row r="52" spans="1:5" s="28" customFormat="1" ht="36">
      <c r="A52" s="25"/>
      <c r="B52" s="26" t="s">
        <v>81</v>
      </c>
      <c r="C52" s="42" t="s">
        <v>82</v>
      </c>
      <c r="D52" s="39"/>
      <c r="E52" s="42"/>
    </row>
    <row r="53" spans="1:5" s="23" customFormat="1" ht="12">
      <c r="A53" s="19" t="s">
        <v>83</v>
      </c>
      <c r="B53" s="40" t="s">
        <v>84</v>
      </c>
      <c r="C53" s="21"/>
      <c r="D53" s="58" t="s">
        <v>70</v>
      </c>
      <c r="E53" s="41">
        <v>1.1200000000000001</v>
      </c>
    </row>
    <row r="54" spans="1:5" s="28" customFormat="1" ht="12">
      <c r="A54" s="25"/>
      <c r="B54" s="26" t="s">
        <v>85</v>
      </c>
      <c r="C54" s="62" t="s">
        <v>13</v>
      </c>
      <c r="D54" s="39"/>
      <c r="E54" s="42"/>
    </row>
    <row r="55" spans="1:5" s="28" customFormat="1" ht="12">
      <c r="A55" s="25"/>
      <c r="B55" s="26" t="s">
        <v>86</v>
      </c>
      <c r="C55" s="62"/>
      <c r="D55" s="39"/>
      <c r="E55" s="42"/>
    </row>
    <row r="56" spans="1:5" s="28" customFormat="1" ht="24">
      <c r="A56" s="25"/>
      <c r="B56" s="26" t="s">
        <v>87</v>
      </c>
      <c r="C56" s="42" t="s">
        <v>41</v>
      </c>
      <c r="D56" s="39"/>
      <c r="E56" s="42"/>
    </row>
    <row r="57" spans="1:5" s="28" customFormat="1" ht="12">
      <c r="A57" s="25"/>
      <c r="B57" s="26" t="s">
        <v>88</v>
      </c>
      <c r="C57" s="62" t="s">
        <v>13</v>
      </c>
      <c r="D57" s="39"/>
      <c r="E57" s="42"/>
    </row>
    <row r="58" spans="1:5" s="28" customFormat="1" ht="12">
      <c r="A58" s="25"/>
      <c r="B58" s="26" t="s">
        <v>89</v>
      </c>
      <c r="C58" s="62"/>
      <c r="D58" s="39"/>
      <c r="E58" s="34"/>
    </row>
    <row r="59" spans="1:5" s="28" customFormat="1" ht="24">
      <c r="A59" s="25"/>
      <c r="B59" s="26" t="s">
        <v>90</v>
      </c>
      <c r="C59" s="62"/>
      <c r="D59" s="39"/>
      <c r="E59" s="43"/>
    </row>
    <row r="60" spans="1:5" s="23" customFormat="1" ht="12">
      <c r="A60" s="19" t="s">
        <v>91</v>
      </c>
      <c r="B60" s="40" t="s">
        <v>92</v>
      </c>
      <c r="C60" s="21"/>
      <c r="D60" s="58" t="s">
        <v>70</v>
      </c>
      <c r="E60" s="21">
        <v>0.48</v>
      </c>
    </row>
    <row r="61" spans="1:5" s="28" customFormat="1" ht="24">
      <c r="A61" s="25"/>
      <c r="B61" s="26" t="s">
        <v>93</v>
      </c>
      <c r="C61" s="62" t="s">
        <v>94</v>
      </c>
      <c r="D61" s="39"/>
      <c r="E61" s="42"/>
    </row>
    <row r="62" spans="1:5" s="28" customFormat="1" ht="12">
      <c r="A62" s="25"/>
      <c r="B62" s="26" t="s">
        <v>95</v>
      </c>
      <c r="C62" s="63"/>
      <c r="D62" s="39"/>
      <c r="E62" s="42"/>
    </row>
    <row r="63" spans="1:5" s="23" customFormat="1" ht="12">
      <c r="A63" s="19" t="s">
        <v>96</v>
      </c>
      <c r="B63" s="40" t="s">
        <v>97</v>
      </c>
      <c r="C63" s="21"/>
      <c r="D63" s="58" t="s">
        <v>70</v>
      </c>
      <c r="E63" s="21">
        <v>0.48</v>
      </c>
    </row>
    <row r="64" spans="1:5" s="28" customFormat="1" ht="24">
      <c r="A64" s="25"/>
      <c r="B64" s="26" t="s">
        <v>98</v>
      </c>
      <c r="C64" s="62" t="s">
        <v>94</v>
      </c>
      <c r="D64" s="39"/>
      <c r="E64" s="34"/>
    </row>
    <row r="65" spans="1:5" s="28" customFormat="1" ht="12">
      <c r="A65" s="25"/>
      <c r="B65" s="26" t="s">
        <v>99</v>
      </c>
      <c r="C65" s="63"/>
      <c r="D65" s="39"/>
      <c r="E65" s="34"/>
    </row>
    <row r="66" spans="1:5" s="23" customFormat="1" ht="12">
      <c r="A66" s="19" t="s">
        <v>100</v>
      </c>
      <c r="B66" s="40" t="s">
        <v>101</v>
      </c>
      <c r="C66" s="21"/>
      <c r="D66" s="58" t="s">
        <v>70</v>
      </c>
      <c r="E66" s="21">
        <v>0.48</v>
      </c>
    </row>
    <row r="67" spans="1:5" s="28" customFormat="1" ht="12">
      <c r="A67" s="25"/>
      <c r="B67" s="26" t="s">
        <v>102</v>
      </c>
      <c r="C67" s="62" t="s">
        <v>13</v>
      </c>
      <c r="D67" s="39"/>
      <c r="E67" s="42"/>
    </row>
    <row r="68" spans="1:5" s="28" customFormat="1" ht="24">
      <c r="A68" s="25"/>
      <c r="B68" s="26" t="s">
        <v>103</v>
      </c>
      <c r="C68" s="63"/>
      <c r="D68" s="39"/>
      <c r="E68" s="44"/>
    </row>
    <row r="69" spans="1:5" s="23" customFormat="1" ht="12">
      <c r="A69" s="19" t="s">
        <v>104</v>
      </c>
      <c r="B69" s="40" t="s">
        <v>105</v>
      </c>
      <c r="C69" s="21"/>
      <c r="D69" s="58" t="s">
        <v>70</v>
      </c>
      <c r="E69" s="21">
        <v>0.48</v>
      </c>
    </row>
    <row r="70" spans="1:5" s="28" customFormat="1" ht="24">
      <c r="A70" s="25"/>
      <c r="B70" s="26" t="s">
        <v>106</v>
      </c>
      <c r="C70" s="42" t="s">
        <v>41</v>
      </c>
      <c r="D70" s="39"/>
      <c r="E70" s="42"/>
    </row>
    <row r="71" spans="1:5" s="23" customFormat="1" ht="12">
      <c r="A71" s="19" t="s">
        <v>107</v>
      </c>
      <c r="B71" s="40" t="s">
        <v>108</v>
      </c>
      <c r="C71" s="21"/>
      <c r="D71" s="58" t="s">
        <v>70</v>
      </c>
      <c r="E71" s="21">
        <v>0.48</v>
      </c>
    </row>
    <row r="72" spans="1:5" s="28" customFormat="1" ht="24">
      <c r="A72" s="25"/>
      <c r="B72" s="26" t="s">
        <v>109</v>
      </c>
      <c r="C72" s="42" t="s">
        <v>13</v>
      </c>
      <c r="D72" s="39"/>
      <c r="E72" s="45"/>
    </row>
    <row r="73" spans="1:5" s="23" customFormat="1" ht="12">
      <c r="A73" s="19" t="s">
        <v>110</v>
      </c>
      <c r="B73" s="40" t="s">
        <v>111</v>
      </c>
      <c r="C73" s="21"/>
      <c r="D73" s="58"/>
      <c r="E73" s="21">
        <f>E74</f>
        <v>0.47</v>
      </c>
    </row>
    <row r="74" spans="1:5" s="28" customFormat="1" ht="24">
      <c r="A74" s="25"/>
      <c r="B74" s="26" t="s">
        <v>112</v>
      </c>
      <c r="C74" s="46" t="s">
        <v>113</v>
      </c>
      <c r="D74" s="59"/>
      <c r="E74" s="47">
        <v>0.47</v>
      </c>
    </row>
    <row r="75" spans="1:5" s="23" customFormat="1" ht="12">
      <c r="A75" s="19" t="s">
        <v>114</v>
      </c>
      <c r="B75" s="36" t="s">
        <v>115</v>
      </c>
      <c r="C75" s="37"/>
      <c r="D75" s="58"/>
      <c r="E75" s="21">
        <f>SUM(E76:E77)</f>
        <v>2.33</v>
      </c>
    </row>
    <row r="76" spans="1:5" s="28" customFormat="1" ht="12">
      <c r="A76" s="25"/>
      <c r="B76" s="38" t="s">
        <v>116</v>
      </c>
      <c r="C76" s="48"/>
      <c r="D76" s="39" t="s">
        <v>30</v>
      </c>
      <c r="E76" s="42">
        <v>1.9</v>
      </c>
    </row>
    <row r="77" spans="1:5" s="28" customFormat="1" ht="24">
      <c r="A77" s="25"/>
      <c r="B77" s="38" t="s">
        <v>117</v>
      </c>
      <c r="C77" s="48"/>
      <c r="D77" s="39" t="s">
        <v>30</v>
      </c>
      <c r="E77" s="42">
        <v>0.43</v>
      </c>
    </row>
    <row r="78" spans="1:5" s="23" customFormat="1">
      <c r="A78" s="60" t="s">
        <v>118</v>
      </c>
      <c r="B78" s="61"/>
      <c r="C78" s="24"/>
      <c r="D78" s="24"/>
      <c r="E78" s="24">
        <f>SUM(E79:E85)</f>
        <v>6.8800000000000008</v>
      </c>
    </row>
    <row r="79" spans="1:5" s="50" customFormat="1" ht="24">
      <c r="A79" s="49" t="s">
        <v>119</v>
      </c>
      <c r="B79" s="26" t="s">
        <v>120</v>
      </c>
      <c r="C79" s="42"/>
      <c r="D79" s="39" t="s">
        <v>70</v>
      </c>
      <c r="E79" s="42">
        <v>0.95</v>
      </c>
    </row>
    <row r="80" spans="1:5" s="50" customFormat="1" ht="12">
      <c r="A80" s="51" t="s">
        <v>121</v>
      </c>
      <c r="B80" s="26" t="s">
        <v>122</v>
      </c>
      <c r="C80" s="42"/>
      <c r="D80" s="39" t="s">
        <v>70</v>
      </c>
      <c r="E80" s="42">
        <v>1.1600000000000001</v>
      </c>
    </row>
    <row r="81" spans="1:5" s="50" customFormat="1" ht="12">
      <c r="A81" s="49" t="s">
        <v>123</v>
      </c>
      <c r="B81" s="26" t="s">
        <v>124</v>
      </c>
      <c r="C81" s="42"/>
      <c r="D81" s="39" t="s">
        <v>70</v>
      </c>
      <c r="E81" s="42">
        <v>0.95</v>
      </c>
    </row>
    <row r="82" spans="1:5" s="50" customFormat="1" ht="12">
      <c r="A82" s="49" t="s">
        <v>125</v>
      </c>
      <c r="B82" s="26" t="s">
        <v>126</v>
      </c>
      <c r="C82" s="42"/>
      <c r="D82" s="39" t="s">
        <v>70</v>
      </c>
      <c r="E82" s="42">
        <v>0.96</v>
      </c>
    </row>
    <row r="83" spans="1:5" s="50" customFormat="1" ht="24">
      <c r="A83" s="49" t="s">
        <v>127</v>
      </c>
      <c r="B83" s="26" t="s">
        <v>128</v>
      </c>
      <c r="C83" s="42"/>
      <c r="D83" s="39" t="s">
        <v>70</v>
      </c>
      <c r="E83" s="42">
        <v>0.95</v>
      </c>
    </row>
    <row r="84" spans="1:5" s="50" customFormat="1" ht="12">
      <c r="A84" s="49" t="s">
        <v>129</v>
      </c>
      <c r="B84" s="26" t="s">
        <v>130</v>
      </c>
      <c r="C84" s="42"/>
      <c r="D84" s="39" t="s">
        <v>70</v>
      </c>
      <c r="E84" s="42">
        <v>0.96</v>
      </c>
    </row>
    <row r="85" spans="1:5" s="50" customFormat="1" ht="12">
      <c r="A85" s="49" t="s">
        <v>131</v>
      </c>
      <c r="B85" s="26" t="s">
        <v>132</v>
      </c>
      <c r="C85" s="42"/>
      <c r="D85" s="39" t="s">
        <v>70</v>
      </c>
      <c r="E85" s="42">
        <v>0.95</v>
      </c>
    </row>
    <row r="93" spans="1:5" s="28" customFormat="1" ht="12">
      <c r="A93" s="52"/>
      <c r="B93" s="2"/>
      <c r="C93" s="53"/>
      <c r="D93" s="53"/>
      <c r="E93" s="53"/>
    </row>
    <row r="94" spans="1:5" s="28" customFormat="1" ht="12">
      <c r="A94" s="52"/>
      <c r="B94" s="2"/>
      <c r="C94" s="53"/>
      <c r="D94" s="53"/>
      <c r="E94" s="53"/>
    </row>
    <row r="95" spans="1:5" s="28" customFormat="1" ht="12">
      <c r="A95" s="52"/>
      <c r="B95" s="2"/>
      <c r="C95" s="53"/>
      <c r="D95" s="53"/>
      <c r="E95" s="53"/>
    </row>
  </sheetData>
  <mergeCells count="13">
    <mergeCell ref="A78:B78"/>
    <mergeCell ref="C50:C51"/>
    <mergeCell ref="C54:C55"/>
    <mergeCell ref="C57:C59"/>
    <mergeCell ref="C61:C62"/>
    <mergeCell ref="C64:C65"/>
    <mergeCell ref="C67:C68"/>
    <mergeCell ref="A48:B48"/>
    <mergeCell ref="C1:E1"/>
    <mergeCell ref="C2:E2"/>
    <mergeCell ref="C3:E3"/>
    <mergeCell ref="C4:E4"/>
    <mergeCell ref="A7:B7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9" orientation="portrait" horizontalDpi="180" verticalDpi="180" r:id="rId1"/>
  <rowBreaks count="1" manualBreakCount="1">
    <brk id="47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М2</vt:lpstr>
      <vt:lpstr>М2 прист</vt:lpstr>
      <vt:lpstr>Лист2</vt:lpstr>
      <vt:lpstr>Лист3</vt:lpstr>
      <vt:lpstr>М2!Область_печати</vt:lpstr>
      <vt:lpstr>'М2 прист'!Область_печати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2019-05-20T07:08:45Z</dcterms:modified>
</cp:coreProperties>
</file>