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71" i="2"/>
  <c r="E36"/>
  <c r="E69"/>
  <c r="E38"/>
  <c r="E33"/>
  <c r="E31"/>
  <c r="E25"/>
  <c r="E20"/>
  <c r="E5"/>
  <c r="E74"/>
  <c r="E44" l="1"/>
  <c r="E19"/>
  <c r="E3" l="1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<sst xmlns="http://schemas.openxmlformats.org/spreadsheetml/2006/main" count="187" uniqueCount="131">
  <si>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</si>
  <si>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</si>
  <si>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</si>
  <si>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</si>
  <si>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</si>
  <si>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</si>
  <si>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</si>
  <si>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</si>
  <si>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</si>
  <si>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</si>
  <si>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</si>
  <si>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</si>
  <si>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</si>
  <si>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</si>
  <si>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</si>
  <si>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</si>
  <si>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</si>
  <si>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</si>
  <si>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</si>
  <si>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</si>
  <si>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</si>
  <si>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</si>
  <si>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</si>
  <si>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</si>
  <si>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</si>
  <si>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</si>
  <si>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</si>
  <si>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</si>
  <si>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</si>
  <si>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</si>
  <si>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</si>
  <si>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</si>
  <si>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</si>
  <si>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</si>
  <si>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</si>
  <si>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</si>
  <si>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</si>
  <si>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</si>
  <si>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</si>
  <si>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</si>
  <si>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</si>
  <si>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</si>
  <si>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</si>
  <si>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</si>
  <si>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</si>
  <si>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</si>
  <si>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</si>
  <si>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</si>
  <si>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</si>
  <si>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</si>
  <si>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</si>
  <si>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</si>
  <si>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</si>
  <si>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</si>
  <si>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</si>
  <si>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</si>
  <si>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</si>
  <si>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</si>
  <si>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</si>
  <si>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</si>
  <si>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</si>
  <si>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</si>
  <si>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</si>
  <si>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</si>
  <si>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</si>
  <si>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</si>
  <si>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</si>
  <si>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</si>
  <si>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</si>
  <si>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</si>
  <si>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</si>
  <si>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</si>
  <si>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</si>
  <si>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</si>
  <si>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</si>
  <si>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</si>
  <si>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</si>
  <si>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</si>
  <si>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</si>
  <si>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</si>
  <si>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</si>
  <si>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</si>
  <si>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</si>
  <si>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</si>
  <si>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</si>
  <si>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</si>
  <si>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</si>
  <si>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</si>
  <si>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</si>
  <si>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</si>
  <si>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</si>
  <si>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</si>
  <si>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</si>
  <si>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</si>
  <si>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</si>
  <si>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</si>
  <si>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</si>
  <si>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</si>
  <si>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</si>
  <si>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</si>
  <si>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</si>
  <si>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</si>
  <si>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</si>
  <si>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</si>
  <si>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</si>
  <si>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</si>
  <si>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</si>
  <si>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</si>
  <si>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</si>
  <si>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</si>
  <si>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</si>
  <si>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</si>
  <si>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</si>
  <si>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</si>
  <si>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</si>
  <si>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</si>
  <si>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</si>
  <si>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</si>
  <si>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</si>
  <si>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</si>
  <si>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</si>
  <si>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</si>
  <si>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</si>
  <si>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</si>
  <si>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</si>
  <si>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</si>
  <si>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</si>
  <si>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</si>
  <si>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</si>
  <si>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</si>
  <si>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Меньшикова, д.12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</si>
</sst>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21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topLeftCell="A4" zoomScaleSheetLayoutView="100" workbookViewId="0">
      <selection activeCell="E33" sqref="E33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1" t="s">
        <v>130</v>
      </c>
    </row>
    <row r="3" spans="1:5">
      <c r="A3" s="67" t="s">
        <v>4</v>
      </c>
      <c r="B3" s="67"/>
      <c r="C3" s="10"/>
      <c r="D3" s="10"/>
      <c r="E3" s="11">
        <f>E4+E5+E19+E33+E36+E38+E44+E74</f>
        <v>53.16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5.45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0.02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0.17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1.43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0.02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3.53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0.24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0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0.04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12.65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4.8900000000000006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0.02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1.64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0.09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3.14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4.32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0.04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1.64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0.52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1.05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1.07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3.44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3.44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1.6600000000000001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1.1200000000000001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0.54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0.42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0.42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4.75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0.95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2">
        <v>0.95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2">
        <v>0.95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2">
        <v>0.95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2">
        <v>0.95</v>
      </c>
    </row>
    <row r="44" spans="1:5" s="18" customFormat="1">
      <c r="A44" s="65" t="s">
        <v>71</v>
      </c>
      <c r="B44" s="65"/>
      <c r="C44" s="19"/>
      <c r="D44" s="19"/>
      <c r="E44" s="17">
        <f>E45+E49+E56+E59+E62+E65+E67+E69+E71</f>
        <v>7.76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0.96</v>
      </c>
    </row>
    <row r="46" spans="1:5" s="25" customFormat="1" ht="24">
      <c r="A46" s="21"/>
      <c r="B46" s="22" t="s">
        <v>74</v>
      </c>
      <c r="C46" s="63" t="s">
        <v>75</v>
      </c>
      <c r="D46" s="26"/>
      <c r="E46" s="23"/>
    </row>
    <row r="47" spans="1:5" s="25" customFormat="1" ht="12">
      <c r="A47" s="21"/>
      <c r="B47" s="22" t="s">
        <v>76</v>
      </c>
      <c r="C47" s="63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1.1200000000000001</v>
      </c>
    </row>
    <row r="50" spans="1:5" s="25" customFormat="1" ht="12">
      <c r="A50" s="21"/>
      <c r="B50" s="22" t="s">
        <v>81</v>
      </c>
      <c r="C50" s="63" t="s">
        <v>9</v>
      </c>
      <c r="D50" s="26"/>
      <c r="E50" s="23"/>
    </row>
    <row r="51" spans="1:5" s="25" customFormat="1" ht="12">
      <c r="A51" s="21"/>
      <c r="B51" s="22" t="s">
        <v>82</v>
      </c>
      <c r="C51" s="63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3" t="s">
        <v>9</v>
      </c>
      <c r="D53" s="26"/>
      <c r="E53" s="23"/>
    </row>
    <row r="54" spans="1:5" s="25" customFormat="1" ht="12">
      <c r="A54" s="21"/>
      <c r="B54" s="22" t="s">
        <v>85</v>
      </c>
      <c r="C54" s="63"/>
      <c r="D54" s="26"/>
      <c r="E54" s="31"/>
    </row>
    <row r="55" spans="1:5" s="25" customFormat="1" ht="24">
      <c r="A55" s="21"/>
      <c r="B55" s="22" t="s">
        <v>86</v>
      </c>
      <c r="C55" s="63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40">
        <v>0.96</v>
      </c>
    </row>
    <row r="57" spans="1:5" s="25" customFormat="1" ht="24">
      <c r="A57" s="21"/>
      <c r="B57" s="22" t="s">
        <v>89</v>
      </c>
      <c r="C57" s="63" t="s">
        <v>90</v>
      </c>
      <c r="D57" s="26"/>
      <c r="E57" s="23"/>
    </row>
    <row r="58" spans="1:5" s="25" customFormat="1" ht="12">
      <c r="A58" s="21"/>
      <c r="B58" s="22" t="s">
        <v>91</v>
      </c>
      <c r="C58" s="64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40">
        <v>0.96</v>
      </c>
    </row>
    <row r="60" spans="1:5" s="25" customFormat="1" ht="24">
      <c r="A60" s="21"/>
      <c r="B60" s="22" t="s">
        <v>94</v>
      </c>
      <c r="C60" s="63" t="s">
        <v>90</v>
      </c>
      <c r="D60" s="26"/>
      <c r="E60" s="31"/>
    </row>
    <row r="61" spans="1:5" s="25" customFormat="1" ht="12">
      <c r="A61" s="21"/>
      <c r="B61" s="22" t="s">
        <v>95</v>
      </c>
      <c r="C61" s="64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40">
        <v>0.96</v>
      </c>
    </row>
    <row r="63" spans="1:5" s="25" customFormat="1" ht="12">
      <c r="A63" s="21"/>
      <c r="B63" s="22" t="s">
        <v>98</v>
      </c>
      <c r="C63" s="63" t="s">
        <v>9</v>
      </c>
      <c r="D63" s="26"/>
      <c r="E63" s="23"/>
    </row>
    <row r="64" spans="1:5" s="25" customFormat="1" ht="24">
      <c r="A64" s="21"/>
      <c r="B64" s="22" t="s">
        <v>99</v>
      </c>
      <c r="C64" s="64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40">
        <v>0.96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40">
        <v>0.96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0.88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0.88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f>SUM(E72:E73)</f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/>
    </row>
    <row r="73" spans="1:5" s="25" customFormat="1" ht="24">
      <c r="A73" s="21"/>
      <c r="B73" s="36" t="s">
        <v>113</v>
      </c>
      <c r="C73" s="47"/>
      <c r="D73" s="26" t="s">
        <v>26</v>
      </c>
      <c r="E73" s="23"/>
    </row>
    <row r="74" spans="1:5" s="18" customFormat="1">
      <c r="A74" s="65" t="s">
        <v>114</v>
      </c>
      <c r="B74" s="66"/>
      <c r="C74" s="19"/>
      <c r="D74" s="19"/>
      <c r="E74" s="19">
        <f>SUM(E75:E81)</f>
        <v>7.37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1.05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23">
        <v>1.05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23">
        <v>1.05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23">
        <v>1.06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23">
        <v>1.05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23">
        <v>1.06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23">
        <v>1.05</v>
      </c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  <row r="90" spans="1:5" s="25" customFormat="1" ht="12">
      <c r="A90" s="51"/>
      <c r="B90" s="52"/>
      <c r="C90" s="53"/>
      <c r="D90" s="54"/>
      <c r="E90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2019-05-11T10:13:58Z</dcterms:modified>
</cp:coreProperties>
</file>